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0212656E-EF55-4491-9F18-24943963461C}" xr6:coauthVersionLast="47" xr6:coauthVersionMax="47" xr10:uidLastSave="{00000000-0000-0000-0000-000000000000}"/>
  <bookViews>
    <workbookView xWindow="-120" yWindow="-120" windowWidth="20730" windowHeight="11160" tabRatio="822" firstSheet="2" activeTab="2" xr2:uid="{42F20BFC-3846-4F05-84BB-5F4DC711968C}"/>
  </bookViews>
  <sheets>
    <sheet name="目次（基本） (2)" sheetId="73" state="hidden" r:id="rId1"/>
    <sheet name="体育館名" sheetId="48" state="hidden" r:id="rId2"/>
    <sheet name="5･9実業団" sheetId="85" r:id="rId3"/>
  </sheets>
  <definedNames>
    <definedName name="_xlnm._FilterDatabase" localSheetId="0" hidden="1">'目次（基本） (2)'!$B$3:$Q$52</definedName>
    <definedName name="_xlnm.Print_Area" localSheetId="2">'5･9実業団'!$A$1:$BS$41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<sst xmlns="http://schemas.openxmlformats.org/spreadsheetml/2006/main" count="379" uniqueCount="211">
  <si>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</si>
  <si>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</si>
  <si>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</si>
  <si>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</si>
  <si>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</si>
  <si>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</si>
  <si>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</si>
  <si>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</si>
  <si>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</si>
  <si>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</si>
  <si>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</si>
  <si>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</si>
  <si>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</si>
  <si>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</si>
  <si>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</si>
  <si>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</si>
  <si>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</si>
  <si>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</si>
  <si>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</si>
  <si>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</si>
  <si>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</si>
  <si>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</si>
  <si>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</si>
  <si>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コーチ</t>
    <phoneticPr fontId="2"/>
  </si>
  <si>
    <t>全国レデ</t>
    <phoneticPr fontId="2"/>
  </si>
  <si>
    <t>年齢</t>
    <rPh sb="0" eb="2">
      <t>ネンレイ</t>
    </rPh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</si>
  <si>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</si>
  <si>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</si>
  <si>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</si>
  <si>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</si>
  <si>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</si>
  <si>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</si>
  <si>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</si>
  <si>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</si>
  <si>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</si>
  <si>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</si>
  <si>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</si>
  <si>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</si>
  <si>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</si>
  <si>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</si>
  <si>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</si>
  <si>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</si>
  <si>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</si>
  <si>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</si>
  <si>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</si>
  <si>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</si>
  <si>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</si>
  <si>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</si>
  <si>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</si>
  <si>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</si>
  <si>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</si>
  <si>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</si>
  <si>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</si>
  <si>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</si>
  <si>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</si>
  <si>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</si>
  <si>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</si>
  <si>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</si>
  <si>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</si>
  <si>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</si>
  <si>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</si>
  <si>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</si>
  <si>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</si>
  <si>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</si>
  <si>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☆　申込締切日　</t>
    <rPh sb="2" eb="4">
      <t>モウシコミ</t>
    </rPh>
    <rPh sb="4" eb="7">
      <t>シメキリビ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</si>
  <si>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</si>
  <si>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</si>
  <si>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</si>
  <si>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</si>
  <si>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</si>
  <si>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</si>
  <si>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</si>
  <si>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</si>
  <si>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</si>
  <si>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</si>
  <si>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</si>
  <si>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</si>
  <si>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</si>
  <si>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</si>
  <si>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</si>
  <si>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</si>
  <si>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</si>
  <si>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</si>
  <si>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</si>
  <si>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</si>
  <si>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</si>
  <si>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</si>
  <si>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</si>
  <si>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</si>
  <si>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</si>
  <si>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</si>
  <si>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</si>
  <si>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</si>
  <si>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氏　　名</t>
    <rPh sb="0" eb="1">
      <t>シ</t>
    </rPh>
    <rPh sb="3" eb="4">
      <t>メイ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</si>
  <si>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</si>
  <si>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</si>
  <si>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</si>
  <si>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大分県実業団卓球選手権大会申し込み用紙</t>
    <rPh sb="0" eb="3">
      <t>オオイタケン</t>
    </rPh>
    <rPh sb="3" eb="6">
      <t>ジツギョウダン</t>
    </rPh>
    <rPh sb="6" eb="8">
      <t>タッキュウ</t>
    </rPh>
    <rPh sb="8" eb="11">
      <t>センシュケン</t>
    </rPh>
    <rPh sb="11" eb="13">
      <t>タイカイ</t>
    </rPh>
    <rPh sb="13" eb="14">
      <t>モウ</t>
    </rPh>
    <rPh sb="15" eb="16">
      <t>コ</t>
    </rPh>
    <rPh sb="17" eb="19">
      <t>ヨウシ</t>
    </rPh>
    <phoneticPr fontId="2"/>
  </si>
  <si>
    <t>全日本実業団卓球選手権大会出場希望（ 　有 　・ 　無　 ）</t>
    <rPh sb="0" eb="3">
      <t>ゼンニッポン</t>
    </rPh>
    <rPh sb="3" eb="6">
      <t>ジツギョウダン</t>
    </rPh>
    <rPh sb="6" eb="8">
      <t>タッキュウ</t>
    </rPh>
    <rPh sb="8" eb="11">
      <t>センシュケン</t>
    </rPh>
    <rPh sb="11" eb="13">
      <t>タイカイ</t>
    </rPh>
    <rPh sb="13" eb="15">
      <t>シュツジョウ</t>
    </rPh>
    <rPh sb="15" eb="17">
      <t>キボウ</t>
    </rPh>
    <rPh sb="20" eb="21">
      <t>ユウ</t>
    </rPh>
    <rPh sb="26" eb="27">
      <t>ム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</si>
  <si>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</si>
  <si>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</si>
  <si>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</si>
  <si>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</si>
  <si>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</si>
  <si>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</si>
  <si>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</si>
  <si>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</si>
  <si>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</si>
  <si>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</si>
  <si>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</si>
  <si>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</si>
  <si>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</si>
  <si>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</si>
  <si>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</si>
  <si>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</si>
  <si>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</si>
  <si>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</si>
  <si>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</si>
  <si>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備考</t>
    <rPh sb="0" eb="2">
      <t>ビコウ</t>
    </rPh>
    <phoneticPr fontId="2"/>
  </si>
  <si>
    <t>松尾　和博</t>
    <phoneticPr fontId="2"/>
  </si>
  <si>
    <t>種目名</t>
    <rPh sb="0" eb="2">
      <t>シュモク</t>
    </rPh>
    <rPh sb="2" eb="3">
      <t>メイ</t>
    </rPh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</si>
  <si>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</si>
  <si>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</si>
  <si>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</si>
  <si>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</si>
  <si>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</si>
  <si>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</si>
  <si>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</si>
  <si>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</si>
  <si>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</si>
  <si>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</si>
  <si>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</si>
  <si>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</si>
  <si>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</si>
  <si>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</si>
  <si>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</si>
  <si>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会員ＩＤ</t>
    <rPh sb="0" eb="2">
      <t>カイイン</t>
    </rPh>
    <phoneticPr fontId="2"/>
  </si>
  <si>
    <t>日本卓球協会登録の会員ＩＤを記入してください。</t>
    <rPh sb="0" eb="2">
      <t>ニホン</t>
    </rPh>
    <rPh sb="2" eb="4">
      <t>タッキュウ</t>
    </rPh>
    <rPh sb="4" eb="6">
      <t>キョウカイ</t>
    </rPh>
    <rPh sb="6" eb="8">
      <t>トウロク</t>
    </rPh>
    <rPh sb="9" eb="11">
      <t>カイイン</t>
    </rPh>
    <rPh sb="14" eb="16">
      <t>キニュウ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</si>
  <si>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</si>
  <si>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</si>
  <si>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</si>
  <si>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</si>
  <si>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</si>
  <si>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男子団体　　・　　女子団体</t>
    <rPh sb="0" eb="2">
      <t>ダンシ</t>
    </rPh>
    <rPh sb="2" eb="4">
      <t>ダンタイ</t>
    </rPh>
    <rPh sb="9" eb="11">
      <t>ジョシ</t>
    </rPh>
    <rPh sb="11" eb="13">
      <t>ダンタイ</t>
    </rPh>
    <phoneticPr fontId="2"/>
  </si>
  <si>
    <t>監　督</t>
    <rPh sb="0" eb="1">
      <t>カン</t>
    </rPh>
    <rPh sb="2" eb="3">
      <t>トク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</si>
  <si>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</si>
  <si>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チーム名</t>
    <rPh sb="3" eb="4">
      <t>メイ</t>
    </rPh>
    <phoneticPr fontId="2"/>
  </si>
  <si>
    <t>　 ・　　・</t>
    <phoneticPr fontId="2"/>
  </si>
  <si>
    <t>8:00～19:</t>
    <phoneticPr fontId="2"/>
  </si>
  <si>
    <t>8:00～18:</t>
    <phoneticPr fontId="2"/>
  </si>
  <si>
    <t>8:00～21:</t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</si>
  <si>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</si>
  <si>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</si>
  <si>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</si>
  <si>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</si>
  <si>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</si>
  <si>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</si>
  <si>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</si>
  <si>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</si>
  <si>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</si>
  <si>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</si>
  <si>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</si>
  <si>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</si>
  <si>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</si>
  <si>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</si>
  <si>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</si>
  <si>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</si>
  <si>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</si>
  <si>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</si>
  <si>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</si>
  <si>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</si>
  <si>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</si>
  <si>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</si>
  <si>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</si>
  <si>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</si>
  <si>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</si>
  <si>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</si>
  <si>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</si>
  <si>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</si>
  <si>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</si>
  <si>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</si>
  <si>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</si>
  <si>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</si>
  <si>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</si>
  <si>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</si>
  <si>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</si>
  <si>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</si>
  <si>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</si>
  <si>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</si>
  <si>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</si>
  <si>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</si>
  <si>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</si>
  <si>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</si>
  <si>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</si>
  <si>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</si>
  <si>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</si>
  <si>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</si>
  <si>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</si>
  <si>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</si>
  <si>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</si>
  <si>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</si>
  <si>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</si>
  <si>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</si>
  <si>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</si>
  <si>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</si>
  <si>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</si>
  <si>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令和</t>
    <rPh sb="0" eb="2">
      <t>レイワ</t>
    </rPh>
    <phoneticPr fontId="2"/>
  </si>
  <si>
    <t>8</t>
    <phoneticPr fontId="2"/>
  </si>
  <si>
    <t>4</t>
    <phoneticPr fontId="2"/>
  </si>
  <si>
    <t>26</t>
    <phoneticPr fontId="2"/>
  </si>
  <si>
    <t>（日）</t>
    <rPh sb="1" eb="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</si>
</sst>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sz val="12"/>
      <name val="HG明朝E"/>
      <family val="1"/>
      <charset val="128"/>
    </font>
    <font>
      <sz val="11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2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/>
    <xf numFmtId="0" fontId="3" fillId="0" borderId="0" xfId="0" applyFont="1" applyAlignment="1">
      <alignment vertical="top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9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0" fontId="10" fillId="0" borderId="9" xfId="0" applyFont="1" applyBorder="1" applyAlignment="1">
      <alignment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0" fillId="0" borderId="9" xfId="0" applyFont="1" applyBorder="1" applyAlignment="1">
      <alignment horizontal="left" vertical="center" shrinkToFit="1"/>
    </xf>
    <xf numFmtId="178" fontId="10" fillId="0" borderId="0" xfId="0" applyNumberFormat="1" applyFont="1" applyAlignment="1">
      <alignment horizontal="center" vertical="center" shrinkToFit="1"/>
    </xf>
    <xf numFmtId="178" fontId="10" fillId="0" borderId="12" xfId="0" applyNumberFormat="1" applyFont="1" applyBorder="1" applyAlignment="1">
      <alignment horizontal="center" vertical="center" shrinkToFit="1"/>
    </xf>
    <xf numFmtId="178" fontId="10" fillId="0" borderId="13" xfId="0" applyNumberFormat="1" applyFont="1" applyBorder="1" applyAlignment="1">
      <alignment horizontal="left" vertical="center" shrinkToFit="1"/>
    </xf>
    <xf numFmtId="178" fontId="10" fillId="0" borderId="9" xfId="0" applyNumberFormat="1" applyFont="1" applyBorder="1" applyAlignment="1">
      <alignment horizontal="left" vertical="center" shrinkToFit="1"/>
    </xf>
    <xf numFmtId="0" fontId="10" fillId="0" borderId="13" xfId="0" applyFont="1" applyBorder="1" applyAlignment="1">
      <alignment vertical="center" shrinkToFit="1"/>
    </xf>
    <xf numFmtId="0" fontId="1" fillId="0" borderId="12" xfId="0" applyFont="1" applyBorder="1" applyAlignment="1">
      <alignment horizontal="center" vertical="center" shrinkToFit="1"/>
    </xf>
    <xf numFmtId="178" fontId="1" fillId="0" borderId="13" xfId="0" applyNumberFormat="1" applyFont="1" applyBorder="1" applyAlignment="1">
      <alignment horizontal="left" vertical="center" shrinkToFit="1"/>
    </xf>
    <xf numFmtId="178" fontId="1" fillId="0" borderId="1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9" xfId="0" applyNumberFormat="1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9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0" fillId="0" borderId="9" xfId="0" applyBorder="1" applyAlignment="1">
      <alignment vertical="center" shrinkToFit="1"/>
    </xf>
    <xf numFmtId="0" fontId="10" fillId="3" borderId="12" xfId="0" applyFont="1" applyFill="1" applyBorder="1" applyAlignment="1">
      <alignment horizontal="center" vertical="center" shrinkToFit="1"/>
    </xf>
    <xf numFmtId="0" fontId="1" fillId="3" borderId="12" xfId="0" applyFont="1" applyFill="1" applyBorder="1" applyAlignment="1">
      <alignment horizontal="center" vertical="center" shrinkToFit="1"/>
    </xf>
    <xf numFmtId="0" fontId="0" fillId="3" borderId="12" xfId="0" applyFill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179" fontId="10" fillId="0" borderId="12" xfId="0" applyNumberFormat="1" applyFont="1" applyBorder="1" applyAlignment="1">
      <alignment horizontal="center" vertical="center"/>
    </xf>
    <xf numFmtId="178" fontId="0" fillId="3" borderId="9" xfId="0" applyNumberFormat="1" applyFill="1" applyBorder="1" applyAlignment="1">
      <alignment horizontal="left" vertical="center" shrinkToFit="1"/>
    </xf>
    <xf numFmtId="178" fontId="0" fillId="0" borderId="11" xfId="0" applyNumberFormat="1" applyBorder="1" applyAlignment="1">
      <alignment horizontal="left" vertical="center" shrinkToFit="1"/>
    </xf>
    <xf numFmtId="178" fontId="10" fillId="4" borderId="12" xfId="0" applyNumberFormat="1" applyFont="1" applyFill="1" applyBorder="1" applyAlignment="1">
      <alignment horizontal="center" vertical="center"/>
    </xf>
    <xf numFmtId="178" fontId="10" fillId="3" borderId="12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0" fillId="5" borderId="12" xfId="0" applyFill="1" applyBorder="1" applyAlignment="1">
      <alignment horizontal="center" vertical="center" shrinkToFit="1"/>
    </xf>
    <xf numFmtId="178" fontId="0" fillId="4" borderId="12" xfId="0" applyNumberFormat="1" applyFill="1" applyBorder="1" applyAlignment="1">
      <alignment horizontal="center" vertical="center"/>
    </xf>
    <xf numFmtId="178" fontId="10" fillId="0" borderId="8" xfId="0" applyNumberFormat="1" applyFont="1" applyBorder="1" applyAlignment="1">
      <alignment horizontal="left" vertical="center" shrinkToFit="1"/>
    </xf>
    <xf numFmtId="178" fontId="10" fillId="6" borderId="12" xfId="0" applyNumberFormat="1" applyFont="1" applyFill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left" vertical="center" shrinkToFit="1"/>
    </xf>
    <xf numFmtId="178" fontId="10" fillId="0" borderId="14" xfId="0" applyNumberFormat="1" applyFont="1" applyBorder="1" applyAlignment="1">
      <alignment horizontal="left" vertical="center" shrinkToFit="1"/>
    </xf>
    <xf numFmtId="0" fontId="0" fillId="0" borderId="10" xfId="0" applyBorder="1" applyAlignment="1">
      <alignment vertical="center" shrinkToFit="1"/>
    </xf>
    <xf numFmtId="0" fontId="10" fillId="7" borderId="15" xfId="0" applyFont="1" applyFill="1" applyBorder="1" applyAlignment="1">
      <alignment vertical="center" shrinkToFit="1"/>
    </xf>
    <xf numFmtId="178" fontId="0" fillId="0" borderId="12" xfId="0" applyNumberFormat="1" applyBorder="1" applyAlignment="1">
      <alignment horizontal="left" vertical="center" shrinkToFit="1"/>
    </xf>
    <xf numFmtId="178" fontId="0" fillId="7" borderId="13" xfId="0" applyNumberFormat="1" applyFill="1" applyBorder="1" applyAlignment="1">
      <alignment horizontal="left" vertical="center" shrinkToFit="1"/>
    </xf>
    <xf numFmtId="178" fontId="0" fillId="0" borderId="13" xfId="0" applyNumberFormat="1" applyBorder="1" applyAlignment="1">
      <alignment horizontal="left" vertical="center" shrinkToFit="1"/>
    </xf>
    <xf numFmtId="0" fontId="0" fillId="0" borderId="9" xfId="0" applyBorder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7" fillId="0" borderId="0" xfId="0" applyNumberFormat="1" applyFo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180" fontId="9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</cellXfs>
  <cellStyles count="3">
    <cellStyle name="通貨 2" xfId="1" xr:uid="{757B1548-4863-4C0B-A153-F0797A2DC918}"/>
    <cellStyle name="標準" xfId="0" builtinId="0"/>
    <cellStyle name="標準 2" xfId="2" xr:uid="{49AA3693-3769-40A9-B558-DD7D613D6FA7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3</xdr:row>
      <xdr:rowOff>66675</xdr:rowOff>
    </xdr:to>
    <xdr:sp macro="" textlink="">
      <xdr:nvSpPr>
        <xdr:cNvPr id="67844" name="Object 1" hidden="1">
          <a:extLst>
            <a:ext uri="{FF2B5EF4-FFF2-40B4-BE49-F238E27FC236}">
              <a16:creationId xmlns:a16="http://schemas.microsoft.com/office/drawing/2014/main" id="{470D12D8-CF25-BAFF-4FE6-356308C99AFC}"/>
            </a:ext>
          </a:extLst>
        </xdr:cNvPr>
        <xdr:cNvSpPr>
          <a:spLocks noChangeArrowheads="1"/>
        </xdr:cNvSpPr>
      </xdr:nvSpPr>
      <xdr:spPr bwMode="auto">
        <a:xfrm>
          <a:off x="6000750" y="1038225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5C730-0726-498A-A3ED-0750039890D8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21" customWidth="1"/>
    <col min="2" max="2" width="37.5" style="21" customWidth="1"/>
    <col min="3" max="3" width="4.625" style="28" customWidth="1"/>
    <col min="4" max="4" width="3.875" style="28" customWidth="1"/>
    <col min="5" max="5" width="3.375" style="28" customWidth="1"/>
    <col min="6" max="6" width="11.625" style="21" bestFit="1" customWidth="1"/>
    <col min="7" max="7" width="4.625" style="21" customWidth="1"/>
    <col min="8" max="8" width="14.625" style="32" customWidth="1"/>
    <col min="9" max="9" width="14.375" style="32" customWidth="1"/>
    <col min="10" max="10" width="13.875" style="32" customWidth="1"/>
    <col min="11" max="11" width="14" style="32" customWidth="1"/>
    <col min="12" max="12" width="13" style="32" customWidth="1"/>
    <col min="13" max="13" width="14.625" style="32" customWidth="1"/>
    <col min="14" max="14" width="12.25" style="32" customWidth="1"/>
    <col min="15" max="15" width="10.5" style="21" bestFit="1" customWidth="1"/>
    <col min="16" max="16" width="4.5" style="21" customWidth="1"/>
    <col min="17" max="17" width="11.625" style="21" customWidth="1"/>
    <col min="18" max="18" width="3.25" style="21" customWidth="1"/>
    <col min="19" max="19" width="89.75" style="21" customWidth="1"/>
    <col min="20" max="21" width="3.5" style="21" customWidth="1"/>
    <col min="22" max="23" width="9" style="21" customWidth="1"/>
    <col min="24" max="24" width="20.5" style="21" customWidth="1"/>
    <col min="25" max="16384" width="9" style="21"/>
  </cols>
  <sheetData>
    <row r="1" spans="1:20" ht="16.5" customHeight="1" x14ac:dyDescent="0.15">
      <c r="A1" s="90">
        <v>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S1" s="91"/>
    </row>
    <row r="2" spans="1:20" ht="10.5" customHeight="1" x14ac:dyDescent="0.15">
      <c r="A2" s="22"/>
      <c r="B2" s="22"/>
      <c r="C2" s="22"/>
      <c r="D2" s="22"/>
      <c r="E2" s="22"/>
      <c r="F2" s="22"/>
      <c r="G2" s="22"/>
      <c r="H2" s="23"/>
      <c r="I2" s="23"/>
      <c r="J2" s="23"/>
      <c r="K2" s="23"/>
      <c r="L2" s="23"/>
      <c r="M2" s="23"/>
      <c r="N2" s="23"/>
      <c r="O2" s="22"/>
      <c r="P2" s="22"/>
      <c r="Q2" s="22"/>
      <c r="S2" s="83"/>
    </row>
    <row r="3" spans="1:20" ht="21.75" customHeight="1" x14ac:dyDescent="0.15">
      <c r="A3" s="24"/>
      <c r="B3" s="24" t="s">
        <v>16</v>
      </c>
      <c r="C3" s="25" t="s">
        <v>12</v>
      </c>
      <c r="D3" s="26" t="s">
        <v>19</v>
      </c>
      <c r="E3" s="31"/>
      <c r="F3" s="92" t="s">
        <v>21</v>
      </c>
      <c r="G3" s="93"/>
      <c r="H3" s="27" t="s">
        <v>84</v>
      </c>
      <c r="I3" s="72" t="s">
        <v>201</v>
      </c>
      <c r="J3" s="72" t="s">
        <v>202</v>
      </c>
      <c r="K3" s="72" t="s">
        <v>203</v>
      </c>
      <c r="L3" s="72" t="s">
        <v>204</v>
      </c>
      <c r="M3" s="72" t="s">
        <v>205</v>
      </c>
      <c r="N3" s="59" t="s">
        <v>130</v>
      </c>
      <c r="O3" s="94" t="s">
        <v>20</v>
      </c>
      <c r="P3" s="93"/>
      <c r="Q3" s="25" t="s">
        <v>35</v>
      </c>
      <c r="R3" s="28"/>
      <c r="S3" s="83"/>
    </row>
    <row r="4" spans="1:20" s="32" customFormat="1" ht="18" customHeight="1" x14ac:dyDescent="0.15">
      <c r="A4" s="26">
        <v>1</v>
      </c>
      <c r="B4" s="49" t="s">
        <v>121</v>
      </c>
      <c r="C4" s="39" t="s">
        <v>122</v>
      </c>
      <c r="D4" s="31">
        <v>2</v>
      </c>
      <c r="E4" s="60" t="s">
        <v>33</v>
      </c>
      <c r="F4" s="57">
        <v>44289</v>
      </c>
      <c r="G4" s="40" t="str">
        <f t="shared" ref="G4:G48" si="0">IF(F4="","","("&amp;TEXT(WEEKDAY(F4),"aaa")&amp;")")</f>
        <v>(土)</v>
      </c>
      <c r="H4" s="56" t="s">
        <v>154</v>
      </c>
      <c r="I4" s="45"/>
      <c r="J4" s="45"/>
      <c r="K4" s="45"/>
      <c r="L4" s="45"/>
      <c r="M4" s="45"/>
      <c r="N4" s="70" t="s">
        <v>132</v>
      </c>
      <c r="O4" s="35">
        <f t="shared" ref="O4:O11" si="1">IF(F4="","",F4-15)</f>
        <v>44274</v>
      </c>
      <c r="P4" s="40" t="str">
        <f t="shared" ref="P4:P48" si="2">IF(F4="","","("&amp;TEXT(WEEKDAY(O4),"aaa")&amp;")")</f>
        <v>(金)</v>
      </c>
      <c r="Q4" s="46" t="s">
        <v>104</v>
      </c>
      <c r="R4" s="43"/>
      <c r="S4" s="44" t="s">
        <v>170</v>
      </c>
      <c r="T4" s="32" t="e">
        <f>#REF!+#REF!</f>
        <v>#REF!</v>
      </c>
    </row>
    <row r="5" spans="1:20" s="32" customFormat="1" ht="18.75" customHeight="1" x14ac:dyDescent="0.15">
      <c r="A5" s="26">
        <v>2</v>
      </c>
      <c r="B5" s="49" t="s">
        <v>126</v>
      </c>
      <c r="C5" s="31" t="s">
        <v>26</v>
      </c>
      <c r="D5" s="31">
        <v>2</v>
      </c>
      <c r="E5" s="60" t="s">
        <v>33</v>
      </c>
      <c r="F5" s="57">
        <v>44290</v>
      </c>
      <c r="G5" s="36" t="str">
        <f t="shared" si="0"/>
        <v>(日)</v>
      </c>
      <c r="H5" s="56" t="s">
        <v>127</v>
      </c>
      <c r="I5" s="45"/>
      <c r="J5" s="45"/>
      <c r="K5" s="45"/>
      <c r="L5" s="45"/>
      <c r="M5" s="45"/>
      <c r="N5" s="71" t="s">
        <v>131</v>
      </c>
      <c r="O5" s="35">
        <f t="shared" si="1"/>
        <v>44275</v>
      </c>
      <c r="P5" s="36" t="str">
        <f t="shared" si="2"/>
        <v>(土)</v>
      </c>
      <c r="Q5" s="33" t="s">
        <v>10</v>
      </c>
      <c r="S5" s="44" t="s">
        <v>156</v>
      </c>
      <c r="T5" s="32" t="e">
        <f t="shared" ref="T5:T53" si="3">T4+D4</f>
        <v>#REF!</v>
      </c>
    </row>
    <row r="6" spans="1:20" s="32" customFormat="1" ht="18.75" customHeight="1" thickBot="1" x14ac:dyDescent="0.2">
      <c r="A6" s="26">
        <v>3</v>
      </c>
      <c r="B6" s="49" t="s">
        <v>96</v>
      </c>
      <c r="C6" s="51" t="s">
        <v>24</v>
      </c>
      <c r="D6" s="31">
        <v>2</v>
      </c>
      <c r="E6" s="60" t="s">
        <v>33</v>
      </c>
      <c r="F6" s="57">
        <v>44296</v>
      </c>
      <c r="G6" s="62" t="str">
        <f t="shared" si="0"/>
        <v>(土)</v>
      </c>
      <c r="H6" s="56" t="s">
        <v>154</v>
      </c>
      <c r="I6" s="45"/>
      <c r="J6" s="45"/>
      <c r="K6" s="45"/>
      <c r="L6" s="45"/>
      <c r="M6" s="45"/>
      <c r="N6" s="71" t="s">
        <v>132</v>
      </c>
      <c r="O6" s="35">
        <f t="shared" si="1"/>
        <v>44281</v>
      </c>
      <c r="P6" s="36" t="str">
        <f t="shared" si="2"/>
        <v>(金)</v>
      </c>
      <c r="Q6" s="66" t="s">
        <v>1</v>
      </c>
      <c r="S6" s="44" t="s">
        <v>171</v>
      </c>
      <c r="T6" s="32" t="e">
        <f t="shared" si="3"/>
        <v>#REF!</v>
      </c>
    </row>
    <row r="7" spans="1:20" s="32" customFormat="1" ht="18.75" customHeight="1" thickBot="1" x14ac:dyDescent="0.2">
      <c r="A7" s="26">
        <v>4</v>
      </c>
      <c r="B7" s="30" t="s">
        <v>99</v>
      </c>
      <c r="C7" s="31" t="s">
        <v>13</v>
      </c>
      <c r="D7" s="31">
        <v>2</v>
      </c>
      <c r="E7" s="60" t="s">
        <v>33</v>
      </c>
      <c r="F7" s="61">
        <v>44303</v>
      </c>
      <c r="G7" s="36" t="str">
        <f t="shared" si="0"/>
        <v>(土)</v>
      </c>
      <c r="H7" s="56" t="s">
        <v>154</v>
      </c>
      <c r="I7" s="45"/>
      <c r="J7" s="45"/>
      <c r="K7" s="45"/>
      <c r="L7" s="45"/>
      <c r="M7" s="45"/>
      <c r="N7" s="71" t="s">
        <v>132</v>
      </c>
      <c r="O7" s="35">
        <f t="shared" si="1"/>
        <v>44288</v>
      </c>
      <c r="P7" s="65" t="str">
        <f t="shared" si="2"/>
        <v>(金)</v>
      </c>
      <c r="Q7" s="68" t="s">
        <v>3</v>
      </c>
      <c r="S7" s="44" t="s">
        <v>157</v>
      </c>
      <c r="T7" s="32" t="e">
        <f t="shared" si="3"/>
        <v>#REF!</v>
      </c>
    </row>
    <row r="8" spans="1:20" s="32" customFormat="1" ht="18.75" customHeight="1" thickBot="1" x14ac:dyDescent="0.2">
      <c r="A8" s="26">
        <v>5</v>
      </c>
      <c r="B8" s="30" t="s">
        <v>100</v>
      </c>
      <c r="C8" s="31" t="s">
        <v>39</v>
      </c>
      <c r="D8" s="31">
        <v>2</v>
      </c>
      <c r="E8" s="60" t="s">
        <v>33</v>
      </c>
      <c r="F8" s="57">
        <v>44304</v>
      </c>
      <c r="G8" s="36" t="str">
        <f t="shared" si="0"/>
        <v>(日)</v>
      </c>
      <c r="H8" s="56" t="s">
        <v>127</v>
      </c>
      <c r="I8" s="45"/>
      <c r="J8" s="45"/>
      <c r="K8" s="45"/>
      <c r="L8" s="45"/>
      <c r="M8" s="45"/>
      <c r="N8" s="71" t="s">
        <v>131</v>
      </c>
      <c r="O8" s="35">
        <f t="shared" si="1"/>
        <v>44289</v>
      </c>
      <c r="P8" s="36" t="str">
        <f t="shared" si="2"/>
        <v>(土)</v>
      </c>
      <c r="Q8" s="67" t="s">
        <v>119</v>
      </c>
      <c r="S8" s="44" t="s">
        <v>158</v>
      </c>
      <c r="T8" s="32" t="e">
        <f t="shared" si="3"/>
        <v>#REF!</v>
      </c>
    </row>
    <row r="9" spans="1:20" s="32" customFormat="1" ht="18.75" customHeight="1" thickBot="1" x14ac:dyDescent="0.2">
      <c r="A9" s="26">
        <v>6</v>
      </c>
      <c r="B9" s="30" t="s">
        <v>37</v>
      </c>
      <c r="C9" s="50" t="s">
        <v>47</v>
      </c>
      <c r="D9" s="31">
        <v>2</v>
      </c>
      <c r="E9" s="60" t="s">
        <v>33</v>
      </c>
      <c r="F9" s="57">
        <v>44315</v>
      </c>
      <c r="G9" s="36" t="str">
        <f t="shared" si="0"/>
        <v>(木)</v>
      </c>
      <c r="H9" s="56" t="s">
        <v>154</v>
      </c>
      <c r="I9" s="45"/>
      <c r="J9" s="45"/>
      <c r="K9" s="45"/>
      <c r="L9" s="45"/>
      <c r="M9" s="45"/>
      <c r="N9" s="71" t="s">
        <v>132</v>
      </c>
      <c r="O9" s="35">
        <f t="shared" si="1"/>
        <v>44300</v>
      </c>
      <c r="P9" s="36" t="str">
        <f t="shared" si="2"/>
        <v>(水)</v>
      </c>
      <c r="Q9" s="68" t="s">
        <v>3</v>
      </c>
      <c r="S9" s="44" t="s">
        <v>159</v>
      </c>
      <c r="T9" s="32" t="e">
        <f t="shared" si="3"/>
        <v>#REF!</v>
      </c>
    </row>
    <row r="10" spans="1:20" s="32" customFormat="1" ht="18.75" customHeight="1" x14ac:dyDescent="0.15">
      <c r="A10" s="26">
        <v>7</v>
      </c>
      <c r="B10" s="30" t="s">
        <v>34</v>
      </c>
      <c r="C10" s="31" t="s">
        <v>44</v>
      </c>
      <c r="D10" s="31">
        <v>2</v>
      </c>
      <c r="E10" s="60" t="s">
        <v>33</v>
      </c>
      <c r="F10" s="57">
        <v>44317</v>
      </c>
      <c r="G10" s="62" t="str">
        <f t="shared" si="0"/>
        <v>(土)</v>
      </c>
      <c r="H10" s="56" t="s">
        <v>127</v>
      </c>
      <c r="I10" s="45"/>
      <c r="J10" s="45"/>
      <c r="K10" s="45"/>
      <c r="L10" s="45"/>
      <c r="M10" s="45"/>
      <c r="N10" s="71" t="s">
        <v>133</v>
      </c>
      <c r="O10" s="35">
        <f t="shared" si="1"/>
        <v>44302</v>
      </c>
      <c r="P10" s="36" t="str">
        <f t="shared" si="2"/>
        <v>(金)</v>
      </c>
      <c r="Q10" s="49" t="s">
        <v>3</v>
      </c>
      <c r="S10" s="44" t="s">
        <v>172</v>
      </c>
      <c r="T10" s="32" t="e">
        <f t="shared" si="3"/>
        <v>#REF!</v>
      </c>
    </row>
    <row r="11" spans="1:20" s="32" customFormat="1" ht="18.75" customHeight="1" x14ac:dyDescent="0.15">
      <c r="A11" s="26">
        <v>8</v>
      </c>
      <c r="B11" s="30" t="s">
        <v>94</v>
      </c>
      <c r="C11" s="31" t="s">
        <v>46</v>
      </c>
      <c r="D11" s="31">
        <v>2</v>
      </c>
      <c r="E11" s="60" t="s">
        <v>33</v>
      </c>
      <c r="F11" s="57">
        <v>44317</v>
      </c>
      <c r="G11" s="36" t="str">
        <f t="shared" si="0"/>
        <v>(土)</v>
      </c>
      <c r="H11" s="56" t="s">
        <v>127</v>
      </c>
      <c r="I11" s="45"/>
      <c r="J11" s="45"/>
      <c r="K11" s="45"/>
      <c r="L11" s="45"/>
      <c r="M11" s="45"/>
      <c r="N11" s="71" t="s">
        <v>133</v>
      </c>
      <c r="O11" s="35">
        <f t="shared" si="1"/>
        <v>44302</v>
      </c>
      <c r="P11" s="36" t="str">
        <f t="shared" si="2"/>
        <v>(金)</v>
      </c>
      <c r="Q11" s="33" t="s">
        <v>17</v>
      </c>
      <c r="S11" s="44" t="s">
        <v>173</v>
      </c>
      <c r="T11" s="32" t="e">
        <f t="shared" si="3"/>
        <v>#REF!</v>
      </c>
    </row>
    <row r="12" spans="1:20" s="32" customFormat="1" ht="18.75" customHeight="1" x14ac:dyDescent="0.15">
      <c r="A12" s="26">
        <v>9</v>
      </c>
      <c r="B12" s="30" t="s">
        <v>36</v>
      </c>
      <c r="C12" s="31" t="s">
        <v>52</v>
      </c>
      <c r="D12" s="31">
        <v>2</v>
      </c>
      <c r="E12" s="60" t="s">
        <v>33</v>
      </c>
      <c r="F12" s="57">
        <v>44318</v>
      </c>
      <c r="G12" s="36" t="str">
        <f t="shared" si="0"/>
        <v>(日)</v>
      </c>
      <c r="H12" s="56" t="s">
        <v>154</v>
      </c>
      <c r="I12" s="45"/>
      <c r="J12" s="45"/>
      <c r="K12" s="45"/>
      <c r="L12" s="45"/>
      <c r="M12" s="45"/>
      <c r="N12" s="71" t="s">
        <v>132</v>
      </c>
      <c r="O12" s="35">
        <f t="shared" ref="O12:O38" si="4">IF(F12="","",F12-22)</f>
        <v>44296</v>
      </c>
      <c r="P12" s="36" t="str">
        <f t="shared" si="2"/>
        <v>(土)</v>
      </c>
      <c r="Q12" s="33" t="s">
        <v>10</v>
      </c>
      <c r="S12" s="44" t="s">
        <v>160</v>
      </c>
      <c r="T12" s="32" t="e">
        <f t="shared" si="3"/>
        <v>#REF!</v>
      </c>
    </row>
    <row r="13" spans="1:20" s="32" customFormat="1" ht="18.75" customHeight="1" x14ac:dyDescent="0.15">
      <c r="A13" s="26">
        <v>10</v>
      </c>
      <c r="B13" s="49" t="s">
        <v>95</v>
      </c>
      <c r="C13" s="31" t="s">
        <v>49</v>
      </c>
      <c r="D13" s="31">
        <v>2</v>
      </c>
      <c r="E13" s="60" t="s">
        <v>33</v>
      </c>
      <c r="F13" s="57">
        <v>44318</v>
      </c>
      <c r="G13" s="36" t="str">
        <f t="shared" si="0"/>
        <v>(日)</v>
      </c>
      <c r="H13" s="56" t="s">
        <v>154</v>
      </c>
      <c r="I13" s="45"/>
      <c r="J13" s="45"/>
      <c r="K13" s="45"/>
      <c r="L13" s="45"/>
      <c r="M13" s="45"/>
      <c r="N13" s="71" t="s">
        <v>132</v>
      </c>
      <c r="O13" s="35">
        <f t="shared" si="4"/>
        <v>44296</v>
      </c>
      <c r="P13" s="36" t="str">
        <f t="shared" si="2"/>
        <v>(土)</v>
      </c>
      <c r="Q13" s="33" t="s">
        <v>10</v>
      </c>
      <c r="S13" s="44" t="s">
        <v>151</v>
      </c>
      <c r="T13" s="32" t="e">
        <f t="shared" si="3"/>
        <v>#REF!</v>
      </c>
    </row>
    <row r="14" spans="1:20" s="32" customFormat="1" ht="18.75" customHeight="1" x14ac:dyDescent="0.15">
      <c r="A14" s="26">
        <v>11</v>
      </c>
      <c r="B14" s="30" t="s">
        <v>38</v>
      </c>
      <c r="C14" s="31" t="s">
        <v>53</v>
      </c>
      <c r="D14" s="31">
        <v>2</v>
      </c>
      <c r="E14" s="60" t="s">
        <v>33</v>
      </c>
      <c r="F14" s="57">
        <v>44320</v>
      </c>
      <c r="G14" s="36" t="str">
        <f t="shared" si="0"/>
        <v>(火)</v>
      </c>
      <c r="H14" s="56" t="s">
        <v>108</v>
      </c>
      <c r="I14" s="45"/>
      <c r="J14" s="45"/>
      <c r="K14" s="45"/>
      <c r="L14" s="45"/>
      <c r="M14" s="45"/>
      <c r="N14" s="71" t="s">
        <v>149</v>
      </c>
      <c r="O14" s="35">
        <f t="shared" si="4"/>
        <v>44298</v>
      </c>
      <c r="P14" s="36" t="str">
        <f t="shared" si="2"/>
        <v>(月)</v>
      </c>
      <c r="Q14" s="46" t="s">
        <v>104</v>
      </c>
      <c r="S14" s="44" t="s">
        <v>199</v>
      </c>
      <c r="T14" s="32" t="e">
        <f t="shared" si="3"/>
        <v>#REF!</v>
      </c>
    </row>
    <row r="15" spans="1:20" s="32" customFormat="1" ht="18.75" customHeight="1" x14ac:dyDescent="0.15">
      <c r="A15" s="26">
        <v>12</v>
      </c>
      <c r="B15" s="30" t="s">
        <v>0</v>
      </c>
      <c r="C15" s="50" t="s">
        <v>28</v>
      </c>
      <c r="D15" s="31">
        <v>3</v>
      </c>
      <c r="E15" s="60" t="s">
        <v>33</v>
      </c>
      <c r="F15" s="57">
        <v>44324</v>
      </c>
      <c r="G15" s="36" t="str">
        <f t="shared" si="0"/>
        <v>(土)</v>
      </c>
      <c r="H15" s="56" t="s">
        <v>154</v>
      </c>
      <c r="I15" s="45"/>
      <c r="J15" s="45"/>
      <c r="K15" s="45"/>
      <c r="L15" s="45"/>
      <c r="M15" s="45"/>
      <c r="N15" s="71" t="s">
        <v>132</v>
      </c>
      <c r="O15" s="35">
        <f t="shared" si="4"/>
        <v>44302</v>
      </c>
      <c r="P15" s="36" t="str">
        <f t="shared" si="2"/>
        <v>(金)</v>
      </c>
      <c r="Q15" s="49" t="s">
        <v>3</v>
      </c>
      <c r="R15" s="34"/>
      <c r="S15" s="44" t="s">
        <v>174</v>
      </c>
      <c r="T15" s="32" t="e">
        <f t="shared" si="3"/>
        <v>#REF!</v>
      </c>
    </row>
    <row r="16" spans="1:20" s="32" customFormat="1" ht="18.75" customHeight="1" x14ac:dyDescent="0.15">
      <c r="A16" s="26">
        <v>13</v>
      </c>
      <c r="B16" s="30" t="s">
        <v>85</v>
      </c>
      <c r="C16" s="31" t="s">
        <v>45</v>
      </c>
      <c r="D16" s="31">
        <v>2</v>
      </c>
      <c r="E16" s="60" t="s">
        <v>33</v>
      </c>
      <c r="F16" s="57">
        <v>44331</v>
      </c>
      <c r="G16" s="36" t="str">
        <f t="shared" si="0"/>
        <v>(土)</v>
      </c>
      <c r="H16" s="56" t="s">
        <v>154</v>
      </c>
      <c r="I16" s="45"/>
      <c r="J16" s="45"/>
      <c r="K16" s="45"/>
      <c r="L16" s="45"/>
      <c r="M16" s="45"/>
      <c r="N16" s="71" t="s">
        <v>132</v>
      </c>
      <c r="O16" s="35">
        <f t="shared" si="4"/>
        <v>44309</v>
      </c>
      <c r="P16" s="36" t="str">
        <f t="shared" si="2"/>
        <v>(金)</v>
      </c>
      <c r="Q16" s="49" t="s">
        <v>104</v>
      </c>
      <c r="S16" s="44" t="s">
        <v>175</v>
      </c>
      <c r="T16" s="32" t="e">
        <f t="shared" si="3"/>
        <v>#REF!</v>
      </c>
    </row>
    <row r="17" spans="1:21" s="32" customFormat="1" ht="18.75" customHeight="1" x14ac:dyDescent="0.15">
      <c r="A17" s="26">
        <v>14</v>
      </c>
      <c r="B17" s="49" t="s">
        <v>142</v>
      </c>
      <c r="C17" s="31" t="s">
        <v>129</v>
      </c>
      <c r="D17" s="31">
        <v>2</v>
      </c>
      <c r="E17" s="60" t="s">
        <v>33</v>
      </c>
      <c r="F17" s="57">
        <v>44388</v>
      </c>
      <c r="G17" s="36" t="str">
        <f t="shared" si="0"/>
        <v>(日)</v>
      </c>
      <c r="H17" s="56" t="s">
        <v>154</v>
      </c>
      <c r="I17" s="45"/>
      <c r="J17" s="45"/>
      <c r="K17" s="45"/>
      <c r="L17" s="45"/>
      <c r="M17" s="45"/>
      <c r="N17" s="71" t="s">
        <v>132</v>
      </c>
      <c r="O17" s="35">
        <f t="shared" si="4"/>
        <v>44366</v>
      </c>
      <c r="P17" s="36" t="str">
        <f t="shared" si="2"/>
        <v>(土)</v>
      </c>
      <c r="Q17" s="33" t="s">
        <v>10</v>
      </c>
      <c r="R17" s="34"/>
      <c r="S17" s="44" t="s">
        <v>176</v>
      </c>
      <c r="T17" s="32" t="e">
        <f t="shared" si="3"/>
        <v>#REF!</v>
      </c>
    </row>
    <row r="18" spans="1:21" s="32" customFormat="1" ht="18.75" customHeight="1" x14ac:dyDescent="0.15">
      <c r="A18" s="26">
        <v>15</v>
      </c>
      <c r="B18" s="30" t="s">
        <v>74</v>
      </c>
      <c r="C18" s="31" t="s">
        <v>27</v>
      </c>
      <c r="D18" s="31">
        <v>2</v>
      </c>
      <c r="E18" s="60" t="s">
        <v>33</v>
      </c>
      <c r="F18" s="57">
        <v>44395</v>
      </c>
      <c r="G18" s="36" t="str">
        <f t="shared" si="0"/>
        <v>(日)</v>
      </c>
      <c r="H18" s="69" t="s">
        <v>138</v>
      </c>
      <c r="I18" s="45"/>
      <c r="J18" s="45"/>
      <c r="K18" s="45"/>
      <c r="L18" s="45"/>
      <c r="M18" s="45"/>
      <c r="N18" s="71" t="s">
        <v>132</v>
      </c>
      <c r="O18" s="35">
        <f t="shared" si="4"/>
        <v>44373</v>
      </c>
      <c r="P18" s="36" t="str">
        <f t="shared" si="2"/>
        <v>(土)</v>
      </c>
      <c r="Q18" s="45" t="s">
        <v>3</v>
      </c>
      <c r="R18" s="34"/>
      <c r="S18" s="44" t="s">
        <v>161</v>
      </c>
      <c r="T18" s="32" t="e">
        <f t="shared" si="3"/>
        <v>#REF!</v>
      </c>
    </row>
    <row r="19" spans="1:21" s="32" customFormat="1" ht="18.75" customHeight="1" thickBot="1" x14ac:dyDescent="0.2">
      <c r="A19" s="26">
        <v>16</v>
      </c>
      <c r="B19" s="49" t="s">
        <v>191</v>
      </c>
      <c r="C19" s="31" t="s">
        <v>89</v>
      </c>
      <c r="D19" s="31">
        <v>2</v>
      </c>
      <c r="E19" s="60" t="s">
        <v>33</v>
      </c>
      <c r="F19" s="58">
        <v>44408</v>
      </c>
      <c r="G19" s="36" t="str">
        <f>IF(F19="","","("&amp;TEXT(WEEKDAY(F19),"aaa")&amp;")")</f>
        <v>(土)</v>
      </c>
      <c r="H19" s="56" t="s">
        <v>154</v>
      </c>
      <c r="I19" s="45"/>
      <c r="J19" s="45"/>
      <c r="K19" s="45"/>
      <c r="L19" s="45"/>
      <c r="M19" s="45"/>
      <c r="N19" s="70" t="s">
        <v>132</v>
      </c>
      <c r="O19" s="35">
        <f>IF(F19="","",F19-22)</f>
        <v>44386</v>
      </c>
      <c r="P19" s="36" t="str">
        <f>IF(F19="","","("&amp;TEXT(WEEKDAY(O19),"aaa")&amp;")")</f>
        <v>(金)</v>
      </c>
      <c r="Q19" s="49" t="s">
        <v>119</v>
      </c>
      <c r="R19" s="34"/>
      <c r="S19" s="44" t="s">
        <v>194</v>
      </c>
      <c r="T19" s="32" t="e">
        <f>T18+D18</f>
        <v>#REF!</v>
      </c>
      <c r="U19" s="43"/>
    </row>
    <row r="20" spans="1:21" s="32" customFormat="1" ht="18.75" customHeight="1" thickBot="1" x14ac:dyDescent="0.2">
      <c r="A20" s="26">
        <v>17</v>
      </c>
      <c r="B20" s="30" t="s">
        <v>76</v>
      </c>
      <c r="C20" s="31" t="s">
        <v>82</v>
      </c>
      <c r="D20" s="31">
        <v>2</v>
      </c>
      <c r="E20" s="60" t="s">
        <v>33</v>
      </c>
      <c r="F20" s="57">
        <v>44416</v>
      </c>
      <c r="G20" s="36" t="str">
        <f>IF(F20="","","("&amp;TEXT(WEEKDAY(F20),"aaa")&amp;")")</f>
        <v>(日)</v>
      </c>
      <c r="H20" s="69" t="s">
        <v>108</v>
      </c>
      <c r="I20" s="45"/>
      <c r="J20" s="45"/>
      <c r="K20" s="45"/>
      <c r="L20" s="45"/>
      <c r="M20" s="45"/>
      <c r="N20" s="71" t="s">
        <v>149</v>
      </c>
      <c r="O20" s="35">
        <f>IF(F20="","",F20-22)</f>
        <v>44394</v>
      </c>
      <c r="P20" s="36" t="str">
        <f>IF(F20="","","("&amp;TEXT(WEEKDAY(O20),"aaa")&amp;")")</f>
        <v>(土)</v>
      </c>
      <c r="Q20" s="68" t="s">
        <v>3</v>
      </c>
      <c r="S20" s="44" t="s">
        <v>162</v>
      </c>
      <c r="T20" s="32" t="e">
        <f>T19+D19</f>
        <v>#REF!</v>
      </c>
    </row>
    <row r="21" spans="1:21" s="32" customFormat="1" ht="18.75" customHeight="1" x14ac:dyDescent="0.15">
      <c r="A21" s="26">
        <v>18</v>
      </c>
      <c r="B21" s="49" t="s">
        <v>75</v>
      </c>
      <c r="C21" s="31" t="s">
        <v>29</v>
      </c>
      <c r="D21" s="31">
        <v>2</v>
      </c>
      <c r="E21" s="60" t="s">
        <v>33</v>
      </c>
      <c r="F21" s="58">
        <v>44437</v>
      </c>
      <c r="G21" s="36" t="str">
        <f>IF(F21="","","("&amp;TEXT(WEEKDAY(F21),"aaa")&amp;")")</f>
        <v>(日)</v>
      </c>
      <c r="H21" s="56" t="s">
        <v>154</v>
      </c>
      <c r="I21" s="45"/>
      <c r="J21" s="45"/>
      <c r="K21" s="45"/>
      <c r="L21" s="45"/>
      <c r="M21" s="45"/>
      <c r="N21" s="71" t="s">
        <v>132</v>
      </c>
      <c r="O21" s="35">
        <f>IF(F21="","",F21-22)</f>
        <v>44415</v>
      </c>
      <c r="P21" s="36" t="str">
        <f>IF(F21="","","("&amp;TEXT(WEEKDAY(O21),"aaa")&amp;")")</f>
        <v>(土)</v>
      </c>
      <c r="Q21" s="37" t="s">
        <v>10</v>
      </c>
      <c r="R21" s="34"/>
      <c r="S21" s="44" t="s">
        <v>177</v>
      </c>
      <c r="T21" s="32" t="e">
        <f>T20+D20</f>
        <v>#REF!</v>
      </c>
    </row>
    <row r="22" spans="1:21" s="32" customFormat="1" ht="18.75" customHeight="1" x14ac:dyDescent="0.15">
      <c r="A22" s="26">
        <v>19</v>
      </c>
      <c r="B22" s="30" t="s">
        <v>77</v>
      </c>
      <c r="C22" s="31" t="s">
        <v>15</v>
      </c>
      <c r="D22" s="31">
        <v>3</v>
      </c>
      <c r="E22" s="60" t="s">
        <v>33</v>
      </c>
      <c r="F22" s="58">
        <v>44443</v>
      </c>
      <c r="G22" s="36" t="str">
        <f>IF(F22="","","("&amp;TEXT(WEEKDAY(F22),"aaa")&amp;")")</f>
        <v>(土)</v>
      </c>
      <c r="H22" s="69" t="s">
        <v>108</v>
      </c>
      <c r="I22" s="45"/>
      <c r="J22" s="45"/>
      <c r="K22" s="45"/>
      <c r="L22" s="45"/>
      <c r="M22" s="45"/>
      <c r="N22" s="71" t="s">
        <v>150</v>
      </c>
      <c r="O22" s="35">
        <f>IF(F22="","",F22-22)</f>
        <v>44421</v>
      </c>
      <c r="P22" s="36" t="str">
        <f>IF(F22="","","("&amp;TEXT(WEEKDAY(O22),"aaa")&amp;")")</f>
        <v>(金)</v>
      </c>
      <c r="Q22" s="55" t="s">
        <v>134</v>
      </c>
      <c r="R22" s="34"/>
      <c r="S22" s="44" t="s">
        <v>163</v>
      </c>
      <c r="T22" s="32" t="e">
        <f>T21+D21</f>
        <v>#REF!</v>
      </c>
    </row>
    <row r="23" spans="1:21" s="32" customFormat="1" ht="18.75" customHeight="1" x14ac:dyDescent="0.15">
      <c r="A23" s="26">
        <v>20</v>
      </c>
      <c r="B23" s="30" t="s">
        <v>78</v>
      </c>
      <c r="C23" s="31" t="s">
        <v>11</v>
      </c>
      <c r="D23" s="31"/>
      <c r="E23" s="60" t="s">
        <v>33</v>
      </c>
      <c r="F23" s="58">
        <v>44444</v>
      </c>
      <c r="G23" s="36" t="str">
        <f t="shared" si="0"/>
        <v>(日)</v>
      </c>
      <c r="H23" s="69" t="s">
        <v>108</v>
      </c>
      <c r="I23" s="45"/>
      <c r="J23" s="45"/>
      <c r="K23" s="45"/>
      <c r="L23" s="45"/>
      <c r="M23" s="45"/>
      <c r="N23" s="71" t="s">
        <v>148</v>
      </c>
      <c r="O23" s="35">
        <f t="shared" si="4"/>
        <v>44422</v>
      </c>
      <c r="P23" s="36" t="str">
        <f t="shared" si="2"/>
        <v>(土)</v>
      </c>
      <c r="Q23" s="55" t="s">
        <v>134</v>
      </c>
      <c r="R23" s="34"/>
      <c r="S23" s="21"/>
      <c r="T23" s="32" t="e">
        <f t="shared" si="3"/>
        <v>#REF!</v>
      </c>
    </row>
    <row r="24" spans="1:21" s="32" customFormat="1" ht="18.75" customHeight="1" x14ac:dyDescent="0.15">
      <c r="A24" s="26">
        <v>21</v>
      </c>
      <c r="B24" s="30" t="s">
        <v>80</v>
      </c>
      <c r="C24" s="31" t="s">
        <v>87</v>
      </c>
      <c r="D24" s="31">
        <v>3</v>
      </c>
      <c r="E24" s="60" t="s">
        <v>33</v>
      </c>
      <c r="F24" s="58">
        <v>44459</v>
      </c>
      <c r="G24" s="36" t="str">
        <f t="shared" si="0"/>
        <v>(月)</v>
      </c>
      <c r="H24" s="69" t="s">
        <v>108</v>
      </c>
      <c r="I24" s="45"/>
      <c r="J24" s="45"/>
      <c r="K24" s="45"/>
      <c r="L24" s="45"/>
      <c r="M24" s="45"/>
      <c r="N24" s="71" t="s">
        <v>150</v>
      </c>
      <c r="O24" s="35">
        <f t="shared" si="4"/>
        <v>44437</v>
      </c>
      <c r="P24" s="36" t="str">
        <f t="shared" si="2"/>
        <v>(日)</v>
      </c>
      <c r="Q24" s="37" t="s">
        <v>18</v>
      </c>
      <c r="R24" s="34"/>
      <c r="S24" s="44" t="s">
        <v>164</v>
      </c>
      <c r="T24" s="32" t="e">
        <f t="shared" si="3"/>
        <v>#REF!</v>
      </c>
    </row>
    <row r="25" spans="1:21" s="32" customFormat="1" ht="18.75" customHeight="1" thickBot="1" x14ac:dyDescent="0.2">
      <c r="A25" s="26">
        <v>22</v>
      </c>
      <c r="B25" s="30" t="s">
        <v>81</v>
      </c>
      <c r="C25" s="31" t="s">
        <v>14</v>
      </c>
      <c r="D25" s="26"/>
      <c r="E25" s="60" t="s">
        <v>33</v>
      </c>
      <c r="F25" s="58">
        <v>44459</v>
      </c>
      <c r="G25" s="36" t="str">
        <f t="shared" si="0"/>
        <v>(月)</v>
      </c>
      <c r="H25" s="69" t="s">
        <v>108</v>
      </c>
      <c r="I25" s="45"/>
      <c r="J25" s="45"/>
      <c r="K25" s="45"/>
      <c r="L25" s="45"/>
      <c r="M25" s="45"/>
      <c r="N25" s="71" t="s">
        <v>150</v>
      </c>
      <c r="O25" s="35">
        <f t="shared" si="4"/>
        <v>44437</v>
      </c>
      <c r="P25" s="36" t="str">
        <f t="shared" si="2"/>
        <v>(日)</v>
      </c>
      <c r="Q25" s="37"/>
      <c r="R25" s="34"/>
      <c r="S25" s="21"/>
      <c r="T25" s="32" t="e">
        <f t="shared" si="3"/>
        <v>#REF!</v>
      </c>
    </row>
    <row r="26" spans="1:21" s="32" customFormat="1" ht="18.75" customHeight="1" thickBot="1" x14ac:dyDescent="0.2">
      <c r="A26" s="26">
        <v>23</v>
      </c>
      <c r="B26" s="30" t="s">
        <v>79</v>
      </c>
      <c r="C26" s="50" t="s">
        <v>86</v>
      </c>
      <c r="D26" s="26">
        <v>2</v>
      </c>
      <c r="E26" s="60" t="s">
        <v>33</v>
      </c>
      <c r="F26" s="58">
        <v>44462</v>
      </c>
      <c r="G26" s="36" t="str">
        <f t="shared" si="0"/>
        <v>(木)</v>
      </c>
      <c r="H26" s="69" t="s">
        <v>138</v>
      </c>
      <c r="I26" s="45"/>
      <c r="J26" s="45"/>
      <c r="K26" s="45"/>
      <c r="L26" s="45"/>
      <c r="M26" s="45"/>
      <c r="N26" s="71" t="s">
        <v>140</v>
      </c>
      <c r="O26" s="35">
        <f t="shared" si="4"/>
        <v>44440</v>
      </c>
      <c r="P26" s="36" t="str">
        <f t="shared" si="2"/>
        <v>(水)</v>
      </c>
      <c r="Q26" s="68" t="s">
        <v>3</v>
      </c>
      <c r="R26" s="34"/>
      <c r="S26" s="44" t="s">
        <v>165</v>
      </c>
      <c r="T26" s="32" t="e">
        <f t="shared" si="3"/>
        <v>#REF!</v>
      </c>
    </row>
    <row r="27" spans="1:21" s="32" customFormat="1" ht="18.75" customHeight="1" x14ac:dyDescent="0.15">
      <c r="A27" s="26">
        <v>24</v>
      </c>
      <c r="B27" s="49" t="s">
        <v>90</v>
      </c>
      <c r="C27" s="50" t="s">
        <v>88</v>
      </c>
      <c r="D27" s="26">
        <v>2</v>
      </c>
      <c r="E27" s="60" t="s">
        <v>33</v>
      </c>
      <c r="F27" s="58">
        <v>44462</v>
      </c>
      <c r="G27" s="36" t="str">
        <f t="shared" si="0"/>
        <v>(木)</v>
      </c>
      <c r="H27" s="56" t="s">
        <v>154</v>
      </c>
      <c r="I27" s="45"/>
      <c r="J27" s="45"/>
      <c r="K27" s="45"/>
      <c r="L27" s="45"/>
      <c r="M27" s="45"/>
      <c r="N27" s="71" t="s">
        <v>132</v>
      </c>
      <c r="O27" s="35">
        <f t="shared" si="4"/>
        <v>44440</v>
      </c>
      <c r="P27" s="36" t="str">
        <f t="shared" si="2"/>
        <v>(水)</v>
      </c>
      <c r="Q27" s="37" t="s">
        <v>1</v>
      </c>
      <c r="R27" s="34"/>
      <c r="S27" s="44" t="s">
        <v>178</v>
      </c>
      <c r="T27" s="32" t="e">
        <f t="shared" si="3"/>
        <v>#REF!</v>
      </c>
    </row>
    <row r="28" spans="1:21" s="32" customFormat="1" ht="18.75" customHeight="1" x14ac:dyDescent="0.15">
      <c r="A28" s="26">
        <v>25</v>
      </c>
      <c r="B28" s="30" t="s">
        <v>73</v>
      </c>
      <c r="C28" s="50" t="s">
        <v>48</v>
      </c>
      <c r="D28" s="26">
        <v>2</v>
      </c>
      <c r="E28" s="60" t="s">
        <v>33</v>
      </c>
      <c r="F28" s="58">
        <v>44464</v>
      </c>
      <c r="G28" s="36" t="str">
        <f t="shared" si="0"/>
        <v>(土)</v>
      </c>
      <c r="H28" s="69" t="s">
        <v>155</v>
      </c>
      <c r="I28" s="45"/>
      <c r="J28" s="45"/>
      <c r="K28" s="45"/>
      <c r="L28" s="45"/>
      <c r="M28" s="45"/>
      <c r="N28" s="71" t="s">
        <v>153</v>
      </c>
      <c r="O28" s="35">
        <f t="shared" si="4"/>
        <v>44442</v>
      </c>
      <c r="P28" s="36" t="str">
        <f t="shared" si="2"/>
        <v>(金)</v>
      </c>
      <c r="Q28" s="37" t="s">
        <v>17</v>
      </c>
      <c r="R28" s="34"/>
      <c r="S28" s="44" t="s">
        <v>179</v>
      </c>
      <c r="T28" s="32" t="e">
        <f t="shared" si="3"/>
        <v>#REF!</v>
      </c>
    </row>
    <row r="29" spans="1:21" s="32" customFormat="1" ht="18.75" customHeight="1" x14ac:dyDescent="0.15">
      <c r="A29" s="26">
        <v>26</v>
      </c>
      <c r="B29" s="30" t="s">
        <v>83</v>
      </c>
      <c r="C29" s="31" t="s">
        <v>55</v>
      </c>
      <c r="D29" s="31">
        <v>1</v>
      </c>
      <c r="E29" s="60" t="s">
        <v>33</v>
      </c>
      <c r="F29" s="58">
        <v>44492</v>
      </c>
      <c r="G29" s="36" t="str">
        <f t="shared" si="0"/>
        <v>(土)</v>
      </c>
      <c r="H29" s="56" t="s">
        <v>154</v>
      </c>
      <c r="I29" s="45"/>
      <c r="J29" s="45"/>
      <c r="K29" s="45"/>
      <c r="L29" s="45"/>
      <c r="M29" s="45"/>
      <c r="N29" s="71"/>
      <c r="O29" s="35">
        <f t="shared" si="4"/>
        <v>44470</v>
      </c>
      <c r="P29" s="36" t="str">
        <f t="shared" si="2"/>
        <v>(金)</v>
      </c>
      <c r="Q29" s="55" t="s">
        <v>4</v>
      </c>
      <c r="R29" s="34"/>
      <c r="S29" s="44" t="s">
        <v>166</v>
      </c>
      <c r="T29" s="32" t="e">
        <f t="shared" si="3"/>
        <v>#REF!</v>
      </c>
    </row>
    <row r="30" spans="1:21" s="32" customFormat="1" ht="18.75" customHeight="1" x14ac:dyDescent="0.15">
      <c r="A30" s="26">
        <v>27</v>
      </c>
      <c r="B30" s="49" t="s">
        <v>8</v>
      </c>
      <c r="C30" s="39" t="s">
        <v>42</v>
      </c>
      <c r="D30" s="31">
        <v>2</v>
      </c>
      <c r="E30" s="60" t="s">
        <v>33</v>
      </c>
      <c r="F30" s="58">
        <v>44493</v>
      </c>
      <c r="G30" s="36" t="str">
        <f t="shared" si="0"/>
        <v>(日)</v>
      </c>
      <c r="H30" s="56" t="s">
        <v>117</v>
      </c>
      <c r="I30" s="45"/>
      <c r="J30" s="45"/>
      <c r="K30" s="45"/>
      <c r="L30" s="45"/>
      <c r="M30" s="45"/>
      <c r="N30" s="71" t="s">
        <v>132</v>
      </c>
      <c r="O30" s="35">
        <f t="shared" si="4"/>
        <v>44471</v>
      </c>
      <c r="P30" s="36" t="str">
        <f t="shared" si="2"/>
        <v>(土)</v>
      </c>
      <c r="Q30" s="37" t="s">
        <v>10</v>
      </c>
      <c r="R30" s="34"/>
      <c r="S30" s="44" t="s">
        <v>180</v>
      </c>
      <c r="T30" s="32" t="e">
        <f t="shared" si="3"/>
        <v>#REF!</v>
      </c>
    </row>
    <row r="31" spans="1:21" s="32" customFormat="1" ht="18.75" customHeight="1" x14ac:dyDescent="0.15">
      <c r="A31" s="26">
        <v>28</v>
      </c>
      <c r="B31" s="49" t="s">
        <v>125</v>
      </c>
      <c r="C31" s="31" t="s">
        <v>54</v>
      </c>
      <c r="D31" s="31">
        <v>2</v>
      </c>
      <c r="E31" s="60" t="s">
        <v>33</v>
      </c>
      <c r="F31" s="58">
        <v>44513</v>
      </c>
      <c r="G31" s="36" t="str">
        <f t="shared" si="0"/>
        <v>(土)</v>
      </c>
      <c r="H31" s="69" t="s">
        <v>139</v>
      </c>
      <c r="I31" s="45"/>
      <c r="J31" s="45"/>
      <c r="K31" s="45"/>
      <c r="L31" s="45"/>
      <c r="M31" s="45"/>
      <c r="N31" s="71" t="s">
        <v>131</v>
      </c>
      <c r="O31" s="35">
        <f t="shared" si="4"/>
        <v>44491</v>
      </c>
      <c r="P31" s="36" t="str">
        <f t="shared" si="2"/>
        <v>(金)</v>
      </c>
      <c r="Q31" s="37" t="s">
        <v>10</v>
      </c>
      <c r="R31" s="34"/>
      <c r="S31" s="44" t="s">
        <v>197</v>
      </c>
      <c r="T31" s="32" t="e">
        <f t="shared" si="3"/>
        <v>#REF!</v>
      </c>
    </row>
    <row r="32" spans="1:21" s="32" customFormat="1" ht="18.75" customHeight="1" x14ac:dyDescent="0.15">
      <c r="A32" s="26">
        <v>29</v>
      </c>
      <c r="B32" s="49" t="s">
        <v>115</v>
      </c>
      <c r="C32" s="53" t="s">
        <v>116</v>
      </c>
      <c r="D32" s="31">
        <v>2</v>
      </c>
      <c r="E32" s="60" t="s">
        <v>33</v>
      </c>
      <c r="F32" s="58">
        <v>44513</v>
      </c>
      <c r="G32" s="36" t="str">
        <f t="shared" si="0"/>
        <v>(土)</v>
      </c>
      <c r="H32" s="69" t="s">
        <v>139</v>
      </c>
      <c r="I32" s="45"/>
      <c r="J32" s="45"/>
      <c r="K32" s="45"/>
      <c r="L32" s="45"/>
      <c r="M32" s="45"/>
      <c r="N32" s="71" t="s">
        <v>131</v>
      </c>
      <c r="O32" s="35">
        <f t="shared" si="4"/>
        <v>44491</v>
      </c>
      <c r="P32" s="36" t="str">
        <f t="shared" si="2"/>
        <v>(金)</v>
      </c>
      <c r="Q32" s="45" t="s">
        <v>10</v>
      </c>
      <c r="R32" s="29"/>
      <c r="S32" s="44" t="s">
        <v>200</v>
      </c>
      <c r="T32" s="32" t="e">
        <f t="shared" si="3"/>
        <v>#REF!</v>
      </c>
      <c r="U32" s="43"/>
    </row>
    <row r="33" spans="1:24" s="32" customFormat="1" ht="18.75" customHeight="1" x14ac:dyDescent="0.15">
      <c r="A33" s="26">
        <v>30</v>
      </c>
      <c r="B33" s="30" t="s">
        <v>69</v>
      </c>
      <c r="C33" s="31" t="s">
        <v>60</v>
      </c>
      <c r="D33" s="31">
        <v>2</v>
      </c>
      <c r="E33" s="60" t="s">
        <v>33</v>
      </c>
      <c r="F33" s="58">
        <v>44514</v>
      </c>
      <c r="G33" s="36" t="str">
        <f t="shared" si="0"/>
        <v>(日)</v>
      </c>
      <c r="H33" s="69" t="s">
        <v>138</v>
      </c>
      <c r="I33" s="45"/>
      <c r="J33" s="45"/>
      <c r="K33" s="45"/>
      <c r="L33" s="45"/>
      <c r="M33" s="45"/>
      <c r="N33" s="70" t="s">
        <v>192</v>
      </c>
      <c r="O33" s="35">
        <f t="shared" si="4"/>
        <v>44492</v>
      </c>
      <c r="P33" s="36" t="str">
        <f t="shared" si="2"/>
        <v>(土)</v>
      </c>
      <c r="Q33" s="37" t="s">
        <v>18</v>
      </c>
      <c r="R33" s="34"/>
      <c r="S33" s="44" t="s">
        <v>181</v>
      </c>
      <c r="T33" s="32" t="e">
        <f t="shared" si="3"/>
        <v>#REF!</v>
      </c>
    </row>
    <row r="34" spans="1:24" s="43" customFormat="1" ht="18.75" customHeight="1" x14ac:dyDescent="0.15">
      <c r="A34" s="26">
        <v>31</v>
      </c>
      <c r="B34" s="30" t="s">
        <v>65</v>
      </c>
      <c r="C34" s="31" t="s">
        <v>57</v>
      </c>
      <c r="D34" s="31">
        <v>3</v>
      </c>
      <c r="E34" s="60" t="s">
        <v>33</v>
      </c>
      <c r="F34" s="63">
        <v>44541</v>
      </c>
      <c r="G34" s="36" t="str">
        <f t="shared" si="0"/>
        <v>(土)</v>
      </c>
      <c r="H34" s="69" t="s">
        <v>196</v>
      </c>
      <c r="I34" s="45"/>
      <c r="J34" s="45"/>
      <c r="K34" s="45"/>
      <c r="L34" s="45"/>
      <c r="M34" s="45"/>
      <c r="N34" s="71" t="s">
        <v>148</v>
      </c>
      <c r="O34" s="35">
        <f t="shared" si="4"/>
        <v>44519</v>
      </c>
      <c r="P34" s="36" t="str">
        <f t="shared" si="2"/>
        <v>(金)</v>
      </c>
      <c r="Q34" s="49" t="s">
        <v>124</v>
      </c>
      <c r="R34" s="34"/>
      <c r="S34" s="44" t="s">
        <v>189</v>
      </c>
      <c r="T34" s="32" t="e">
        <f t="shared" si="3"/>
        <v>#REF!</v>
      </c>
      <c r="U34" s="32"/>
      <c r="V34" s="32"/>
      <c r="W34" s="32"/>
      <c r="X34" s="32"/>
    </row>
    <row r="35" spans="1:24" s="32" customFormat="1" ht="18.75" customHeight="1" x14ac:dyDescent="0.15">
      <c r="A35" s="26">
        <v>32</v>
      </c>
      <c r="B35" s="30" t="s">
        <v>66</v>
      </c>
      <c r="C35" s="31" t="s">
        <v>102</v>
      </c>
      <c r="D35" s="31">
        <v>2</v>
      </c>
      <c r="E35" s="60" t="s">
        <v>33</v>
      </c>
      <c r="F35" s="58">
        <v>44555</v>
      </c>
      <c r="G35" s="36" t="str">
        <f t="shared" si="0"/>
        <v>(土)</v>
      </c>
      <c r="H35" s="69" t="s">
        <v>108</v>
      </c>
      <c r="I35" s="45"/>
      <c r="J35" s="45"/>
      <c r="K35" s="45"/>
      <c r="L35" s="45"/>
      <c r="M35" s="45"/>
      <c r="N35" s="70" t="s">
        <v>193</v>
      </c>
      <c r="O35" s="35">
        <f t="shared" si="4"/>
        <v>44533</v>
      </c>
      <c r="P35" s="36" t="str">
        <f t="shared" si="2"/>
        <v>(金)</v>
      </c>
      <c r="Q35" s="55" t="s">
        <v>135</v>
      </c>
      <c r="R35" s="34"/>
      <c r="S35" s="44" t="s">
        <v>182</v>
      </c>
      <c r="T35" s="32" t="e">
        <f t="shared" si="3"/>
        <v>#REF!</v>
      </c>
    </row>
    <row r="36" spans="1:24" s="32" customFormat="1" ht="18.75" customHeight="1" x14ac:dyDescent="0.15">
      <c r="A36" s="26">
        <v>33</v>
      </c>
      <c r="B36" s="49" t="s">
        <v>103</v>
      </c>
      <c r="C36" s="52" t="s">
        <v>114</v>
      </c>
      <c r="D36" s="31"/>
      <c r="E36" s="60" t="s">
        <v>33</v>
      </c>
      <c r="F36" s="58">
        <v>44556</v>
      </c>
      <c r="G36" s="36" t="str">
        <f t="shared" si="0"/>
        <v>(日)</v>
      </c>
      <c r="H36" s="69" t="s">
        <v>108</v>
      </c>
      <c r="I36" s="45"/>
      <c r="J36" s="45"/>
      <c r="K36" s="45"/>
      <c r="L36" s="45"/>
      <c r="M36" s="45"/>
      <c r="N36" s="70" t="s">
        <v>193</v>
      </c>
      <c r="O36" s="35">
        <f t="shared" si="4"/>
        <v>44534</v>
      </c>
      <c r="P36" s="36" t="str">
        <f t="shared" si="2"/>
        <v>(土)</v>
      </c>
      <c r="Q36" s="55" t="s">
        <v>135</v>
      </c>
      <c r="R36" s="34"/>
      <c r="S36" s="21"/>
      <c r="T36" s="32" t="e">
        <f t="shared" si="3"/>
        <v>#REF!</v>
      </c>
    </row>
    <row r="37" spans="1:24" s="32" customFormat="1" ht="18.75" customHeight="1" thickBot="1" x14ac:dyDescent="0.2">
      <c r="A37" s="26">
        <v>34</v>
      </c>
      <c r="B37" s="30" t="s">
        <v>68</v>
      </c>
      <c r="C37" s="31" t="s">
        <v>22</v>
      </c>
      <c r="D37" s="31">
        <v>2</v>
      </c>
      <c r="E37" s="60" t="s">
        <v>33</v>
      </c>
      <c r="F37" s="63">
        <v>44558</v>
      </c>
      <c r="G37" s="36" t="str">
        <f t="shared" si="0"/>
        <v>(火)</v>
      </c>
      <c r="H37" s="69" t="s">
        <v>108</v>
      </c>
      <c r="I37" s="45"/>
      <c r="J37" s="45"/>
      <c r="K37" s="45"/>
      <c r="L37" s="45"/>
      <c r="M37" s="45"/>
      <c r="N37" s="71" t="s">
        <v>148</v>
      </c>
      <c r="O37" s="35">
        <f t="shared" si="4"/>
        <v>44536</v>
      </c>
      <c r="P37" s="36" t="str">
        <f t="shared" si="2"/>
        <v>(月)</v>
      </c>
      <c r="Q37" s="46" t="s">
        <v>104</v>
      </c>
      <c r="R37" s="42"/>
      <c r="S37" s="44" t="s">
        <v>183</v>
      </c>
      <c r="T37" s="32" t="e">
        <f t="shared" si="3"/>
        <v>#REF!</v>
      </c>
    </row>
    <row r="38" spans="1:24" s="32" customFormat="1" ht="18.75" customHeight="1" thickBot="1" x14ac:dyDescent="0.2">
      <c r="A38" s="26">
        <v>35</v>
      </c>
      <c r="B38" s="49" t="s">
        <v>152</v>
      </c>
      <c r="C38" s="31" t="s">
        <v>58</v>
      </c>
      <c r="D38" s="31">
        <v>2</v>
      </c>
      <c r="E38" s="60" t="s">
        <v>33</v>
      </c>
      <c r="F38" s="58">
        <v>44571</v>
      </c>
      <c r="G38" s="36" t="str">
        <f t="shared" si="0"/>
        <v>(月)</v>
      </c>
      <c r="H38" s="56" t="s">
        <v>154</v>
      </c>
      <c r="I38" s="45"/>
      <c r="J38" s="45"/>
      <c r="K38" s="45"/>
      <c r="L38" s="45"/>
      <c r="M38" s="45"/>
      <c r="N38" s="71" t="s">
        <v>132</v>
      </c>
      <c r="O38" s="35">
        <f t="shared" si="4"/>
        <v>44549</v>
      </c>
      <c r="P38" s="36" t="str">
        <f t="shared" si="2"/>
        <v>(日)</v>
      </c>
      <c r="Q38" s="68" t="s">
        <v>3</v>
      </c>
      <c r="R38" s="34"/>
      <c r="S38" s="44" t="s">
        <v>184</v>
      </c>
      <c r="T38" s="32" t="e">
        <f t="shared" si="3"/>
        <v>#REF!</v>
      </c>
    </row>
    <row r="39" spans="1:24" s="32" customFormat="1" ht="18.75" customHeight="1" x14ac:dyDescent="0.15">
      <c r="A39" s="26">
        <v>36</v>
      </c>
      <c r="B39" s="30" t="s">
        <v>67</v>
      </c>
      <c r="C39" s="31" t="s">
        <v>59</v>
      </c>
      <c r="D39" s="31">
        <v>1</v>
      </c>
      <c r="E39" s="60" t="s">
        <v>33</v>
      </c>
      <c r="F39" s="58">
        <v>44571</v>
      </c>
      <c r="G39" s="36" t="str">
        <f t="shared" si="0"/>
        <v>(月)</v>
      </c>
      <c r="H39" s="69" t="s">
        <v>138</v>
      </c>
      <c r="I39" s="45"/>
      <c r="J39" s="45"/>
      <c r="K39" s="45"/>
      <c r="L39" s="45"/>
      <c r="M39" s="45"/>
      <c r="N39" s="70" t="s">
        <v>192</v>
      </c>
      <c r="O39" s="35">
        <f>IF(F39="","",F39-23)</f>
        <v>44548</v>
      </c>
      <c r="P39" s="38" t="str">
        <f t="shared" si="2"/>
        <v>(土)</v>
      </c>
      <c r="Q39" s="55" t="s">
        <v>123</v>
      </c>
      <c r="R39" s="34"/>
      <c r="S39" s="44" t="s">
        <v>185</v>
      </c>
      <c r="T39" s="32" t="e">
        <f t="shared" si="3"/>
        <v>#REF!</v>
      </c>
    </row>
    <row r="40" spans="1:24" s="32" customFormat="1" ht="18.75" customHeight="1" x14ac:dyDescent="0.15">
      <c r="A40" s="26">
        <v>37</v>
      </c>
      <c r="B40" s="30" t="s">
        <v>7</v>
      </c>
      <c r="C40" s="31" t="s">
        <v>41</v>
      </c>
      <c r="D40" s="31">
        <v>3</v>
      </c>
      <c r="E40" s="60" t="s">
        <v>33</v>
      </c>
      <c r="F40" s="58">
        <v>44583</v>
      </c>
      <c r="G40" s="36" t="str">
        <f t="shared" si="0"/>
        <v>(土)</v>
      </c>
      <c r="H40" s="56" t="s">
        <v>138</v>
      </c>
      <c r="I40" s="45"/>
      <c r="J40" s="45"/>
      <c r="K40" s="45"/>
      <c r="L40" s="45"/>
      <c r="M40" s="45"/>
      <c r="N40" s="71" t="s">
        <v>132</v>
      </c>
      <c r="O40" s="35">
        <f t="shared" ref="O40:O47" si="5">IF(F40="","",F40-22)</f>
        <v>44561</v>
      </c>
      <c r="P40" s="36" t="str">
        <f t="shared" si="2"/>
        <v>(金)</v>
      </c>
      <c r="Q40" s="49" t="s">
        <v>3</v>
      </c>
      <c r="R40" s="42"/>
      <c r="S40" s="44" t="s">
        <v>167</v>
      </c>
      <c r="T40" s="32" t="e">
        <f t="shared" si="3"/>
        <v>#REF!</v>
      </c>
      <c r="U40" s="21"/>
      <c r="V40" s="43"/>
      <c r="W40" s="43"/>
      <c r="X40" s="43"/>
    </row>
    <row r="41" spans="1:24" s="32" customFormat="1" ht="18.75" customHeight="1" x14ac:dyDescent="0.15">
      <c r="A41" s="26">
        <v>38</v>
      </c>
      <c r="B41" s="30" t="s">
        <v>5</v>
      </c>
      <c r="C41" s="31" t="s">
        <v>56</v>
      </c>
      <c r="D41" s="31">
        <v>3</v>
      </c>
      <c r="E41" s="60" t="s">
        <v>33</v>
      </c>
      <c r="F41" s="63">
        <v>44590</v>
      </c>
      <c r="G41" s="36" t="str">
        <f t="shared" si="0"/>
        <v>(土)</v>
      </c>
      <c r="H41" s="69" t="s">
        <v>196</v>
      </c>
      <c r="I41" s="45"/>
      <c r="J41" s="45"/>
      <c r="K41" s="45"/>
      <c r="L41" s="45"/>
      <c r="M41" s="45"/>
      <c r="N41" s="71" t="s">
        <v>148</v>
      </c>
      <c r="O41" s="35">
        <f t="shared" si="5"/>
        <v>44568</v>
      </c>
      <c r="P41" s="36" t="str">
        <f t="shared" si="2"/>
        <v>(金)</v>
      </c>
      <c r="Q41" s="37" t="s">
        <v>18</v>
      </c>
      <c r="R41" s="34"/>
      <c r="S41" s="44" t="s">
        <v>198</v>
      </c>
      <c r="T41" s="32" t="e">
        <f t="shared" si="3"/>
        <v>#REF!</v>
      </c>
    </row>
    <row r="42" spans="1:24" s="32" customFormat="1" ht="18.75" customHeight="1" x14ac:dyDescent="0.15">
      <c r="A42" s="26">
        <v>39</v>
      </c>
      <c r="B42" s="30" t="s">
        <v>6</v>
      </c>
      <c r="C42" s="31" t="s">
        <v>40</v>
      </c>
      <c r="D42" s="31">
        <v>2</v>
      </c>
      <c r="E42" s="60" t="s">
        <v>33</v>
      </c>
      <c r="F42" s="63">
        <v>44597</v>
      </c>
      <c r="G42" s="36" t="str">
        <f t="shared" si="0"/>
        <v>(土)</v>
      </c>
      <c r="H42" s="56" t="s">
        <v>108</v>
      </c>
      <c r="I42" s="45"/>
      <c r="J42" s="45"/>
      <c r="K42" s="45"/>
      <c r="L42" s="45"/>
      <c r="M42" s="45"/>
      <c r="N42" s="71" t="s">
        <v>148</v>
      </c>
      <c r="O42" s="35">
        <f t="shared" si="5"/>
        <v>44575</v>
      </c>
      <c r="P42" s="36" t="str">
        <f t="shared" si="2"/>
        <v>(金)</v>
      </c>
      <c r="Q42" s="46" t="s">
        <v>104</v>
      </c>
      <c r="R42" s="34"/>
      <c r="S42" s="44" t="s">
        <v>186</v>
      </c>
      <c r="T42" s="32" t="e">
        <f t="shared" si="3"/>
        <v>#REF!</v>
      </c>
    </row>
    <row r="43" spans="1:24" s="32" customFormat="1" ht="18.75" customHeight="1" x14ac:dyDescent="0.15">
      <c r="A43" s="26">
        <v>40</v>
      </c>
      <c r="B43" s="30" t="s">
        <v>9</v>
      </c>
      <c r="C43" s="31" t="s">
        <v>43</v>
      </c>
      <c r="D43" s="31">
        <v>2</v>
      </c>
      <c r="E43" s="60" t="s">
        <v>33</v>
      </c>
      <c r="F43" s="58">
        <v>44612</v>
      </c>
      <c r="G43" s="36" t="str">
        <f t="shared" si="0"/>
        <v>(日)</v>
      </c>
      <c r="H43" s="56" t="s">
        <v>154</v>
      </c>
      <c r="I43" s="45"/>
      <c r="J43" s="45"/>
      <c r="K43" s="45"/>
      <c r="L43" s="45"/>
      <c r="M43" s="45"/>
      <c r="N43" s="71" t="s">
        <v>141</v>
      </c>
      <c r="O43" s="35">
        <f t="shared" si="5"/>
        <v>44590</v>
      </c>
      <c r="P43" s="36" t="str">
        <f t="shared" si="2"/>
        <v>(土)</v>
      </c>
      <c r="Q43" s="37" t="s">
        <v>17</v>
      </c>
      <c r="R43" s="34"/>
      <c r="S43" s="44" t="s">
        <v>168</v>
      </c>
      <c r="T43" s="32" t="e">
        <f t="shared" si="3"/>
        <v>#REF!</v>
      </c>
    </row>
    <row r="44" spans="1:24" s="32" customFormat="1" ht="18.75" customHeight="1" x14ac:dyDescent="0.15">
      <c r="A44" s="26">
        <v>41</v>
      </c>
      <c r="B44" s="30" t="s">
        <v>92</v>
      </c>
      <c r="C44" s="31" t="s">
        <v>91</v>
      </c>
      <c r="D44" s="31">
        <v>2</v>
      </c>
      <c r="E44" s="60" t="s">
        <v>33</v>
      </c>
      <c r="F44" s="63">
        <v>44618</v>
      </c>
      <c r="G44" s="36" t="str">
        <f t="shared" si="0"/>
        <v>(土)</v>
      </c>
      <c r="H44" s="69" t="s">
        <v>195</v>
      </c>
      <c r="I44" s="45"/>
      <c r="J44" s="45"/>
      <c r="K44" s="45"/>
      <c r="L44" s="45"/>
      <c r="M44" s="45"/>
      <c r="N44" s="71" t="s">
        <v>148</v>
      </c>
      <c r="O44" s="35">
        <f t="shared" si="5"/>
        <v>44596</v>
      </c>
      <c r="P44" s="36" t="str">
        <f t="shared" si="2"/>
        <v>(金)</v>
      </c>
      <c r="Q44" s="37" t="s">
        <v>1</v>
      </c>
      <c r="R44" s="34"/>
      <c r="S44" s="44" t="s">
        <v>169</v>
      </c>
      <c r="T44" s="32" t="e">
        <f t="shared" si="3"/>
        <v>#REF!</v>
      </c>
    </row>
    <row r="45" spans="1:24" s="32" customFormat="1" ht="18.75" customHeight="1" x14ac:dyDescent="0.15">
      <c r="A45" s="26">
        <v>42</v>
      </c>
      <c r="B45" s="30" t="s">
        <v>72</v>
      </c>
      <c r="C45" s="31" t="s">
        <v>50</v>
      </c>
      <c r="D45" s="31">
        <v>2</v>
      </c>
      <c r="E45" s="60" t="s">
        <v>33</v>
      </c>
      <c r="F45" s="63">
        <v>44639</v>
      </c>
      <c r="G45" s="36" t="str">
        <f t="shared" si="0"/>
        <v>(土)</v>
      </c>
      <c r="H45" s="69" t="s">
        <v>195</v>
      </c>
      <c r="I45" s="45"/>
      <c r="J45" s="45"/>
      <c r="K45" s="45"/>
      <c r="L45" s="45"/>
      <c r="M45" s="45"/>
      <c r="N45" s="71" t="s">
        <v>148</v>
      </c>
      <c r="O45" s="35">
        <f t="shared" si="5"/>
        <v>44617</v>
      </c>
      <c r="P45" s="36" t="str">
        <f t="shared" si="2"/>
        <v>(金)</v>
      </c>
      <c r="Q45" s="37" t="s">
        <v>18</v>
      </c>
      <c r="R45" s="34"/>
      <c r="S45" s="44" t="s">
        <v>187</v>
      </c>
      <c r="T45" s="32" t="e">
        <f t="shared" si="3"/>
        <v>#REF!</v>
      </c>
    </row>
    <row r="46" spans="1:24" s="32" customFormat="1" ht="18.75" customHeight="1" x14ac:dyDescent="0.15">
      <c r="A46" s="26">
        <v>43</v>
      </c>
      <c r="B46" s="49" t="s">
        <v>128</v>
      </c>
      <c r="C46" s="31" t="s">
        <v>51</v>
      </c>
      <c r="D46" s="31">
        <v>2</v>
      </c>
      <c r="E46" s="60" t="s">
        <v>33</v>
      </c>
      <c r="F46" s="58">
        <v>44647</v>
      </c>
      <c r="G46" s="36" t="str">
        <f t="shared" si="0"/>
        <v>(日)</v>
      </c>
      <c r="H46" s="69" t="s">
        <v>139</v>
      </c>
      <c r="I46" s="45"/>
      <c r="J46" s="45"/>
      <c r="K46" s="45"/>
      <c r="L46" s="45"/>
      <c r="M46" s="45"/>
      <c r="N46" s="71" t="s">
        <v>131</v>
      </c>
      <c r="O46" s="35">
        <f t="shared" si="5"/>
        <v>44625</v>
      </c>
      <c r="P46" s="36" t="str">
        <f t="shared" si="2"/>
        <v>(土)</v>
      </c>
      <c r="Q46" s="37" t="s">
        <v>10</v>
      </c>
      <c r="R46" s="34"/>
      <c r="S46" t="s">
        <v>188</v>
      </c>
      <c r="T46" s="32" t="e">
        <f t="shared" si="3"/>
        <v>#REF!</v>
      </c>
    </row>
    <row r="47" spans="1:24" s="32" customFormat="1" ht="18.75" customHeight="1" x14ac:dyDescent="0.15">
      <c r="A47" s="26"/>
      <c r="B47" s="49"/>
      <c r="C47" s="39"/>
      <c r="D47" s="39"/>
      <c r="E47" s="53"/>
      <c r="F47" s="64"/>
      <c r="G47" s="36" t="str">
        <f t="shared" si="0"/>
        <v/>
      </c>
      <c r="H47" s="69"/>
      <c r="I47" s="45"/>
      <c r="J47" s="45"/>
      <c r="K47" s="45"/>
      <c r="L47" s="45"/>
      <c r="M47" s="45"/>
      <c r="N47" s="71"/>
      <c r="O47" s="35" t="str">
        <f t="shared" si="5"/>
        <v/>
      </c>
      <c r="P47" s="36" t="str">
        <f t="shared" si="2"/>
        <v/>
      </c>
      <c r="Q47" s="46"/>
      <c r="R47" s="43"/>
      <c r="S47" s="44"/>
      <c r="T47" s="32" t="e">
        <f t="shared" si="3"/>
        <v>#REF!</v>
      </c>
    </row>
    <row r="48" spans="1:24" s="32" customFormat="1" ht="18.75" customHeight="1" x14ac:dyDescent="0.15">
      <c r="A48" s="26"/>
      <c r="B48" s="49"/>
      <c r="C48" s="53"/>
      <c r="D48" s="31"/>
      <c r="E48" s="53"/>
      <c r="F48" s="64"/>
      <c r="G48" s="36" t="str">
        <f t="shared" si="0"/>
        <v/>
      </c>
      <c r="H48" s="69"/>
      <c r="I48" s="45"/>
      <c r="J48" s="45"/>
      <c r="K48" s="45"/>
      <c r="L48" s="45"/>
      <c r="M48" s="45"/>
      <c r="N48" s="71"/>
      <c r="O48" s="35" t="str">
        <f>IF(F48="","",F48-15)</f>
        <v/>
      </c>
      <c r="P48" s="36" t="str">
        <f t="shared" si="2"/>
        <v/>
      </c>
      <c r="Q48" s="37"/>
      <c r="S48" s="44"/>
      <c r="T48" s="32" t="e">
        <f t="shared" si="3"/>
        <v>#REF!</v>
      </c>
    </row>
    <row r="49" spans="1:21" s="43" customFormat="1" ht="18.75" customHeight="1" x14ac:dyDescent="0.15">
      <c r="A49" s="26"/>
      <c r="B49" s="30"/>
      <c r="C49" s="39"/>
      <c r="D49" s="31"/>
      <c r="E49" s="31"/>
      <c r="F49" s="54"/>
      <c r="G49" s="36"/>
      <c r="H49" s="56"/>
      <c r="I49" s="56"/>
      <c r="J49" s="56"/>
      <c r="K49" s="56"/>
      <c r="L49" s="56"/>
      <c r="M49" s="56"/>
      <c r="N49" s="56"/>
      <c r="O49" s="35"/>
      <c r="P49" s="36"/>
      <c r="Q49" s="37"/>
      <c r="R49" s="34"/>
      <c r="S49"/>
      <c r="T49" s="32" t="e">
        <f t="shared" si="3"/>
        <v>#REF!</v>
      </c>
      <c r="U49" s="32"/>
    </row>
    <row r="50" spans="1:21" s="32" customFormat="1" ht="18.75" customHeight="1" x14ac:dyDescent="0.15">
      <c r="A50" s="26"/>
      <c r="B50" s="49"/>
      <c r="C50" s="53"/>
      <c r="D50" s="39"/>
      <c r="E50" s="39"/>
      <c r="F50" s="54"/>
      <c r="G50" s="40"/>
      <c r="H50" s="56"/>
      <c r="I50" s="56"/>
      <c r="J50" s="56"/>
      <c r="K50" s="56"/>
      <c r="L50" s="56"/>
      <c r="M50" s="56"/>
      <c r="N50" s="56"/>
      <c r="O50" s="41"/>
      <c r="P50" s="40"/>
      <c r="Q50" s="49"/>
      <c r="R50" s="34"/>
      <c r="S50"/>
      <c r="T50" s="32" t="e">
        <f t="shared" si="3"/>
        <v>#REF!</v>
      </c>
    </row>
    <row r="51" spans="1:21" s="32" customFormat="1" ht="18.75" customHeight="1" x14ac:dyDescent="0.15">
      <c r="A51" s="26"/>
      <c r="B51" s="49"/>
      <c r="C51" s="53"/>
      <c r="D51" s="31"/>
      <c r="E51" s="31"/>
      <c r="F51" s="54"/>
      <c r="G51" s="36"/>
      <c r="H51" s="56"/>
      <c r="I51" s="56"/>
      <c r="J51" s="56"/>
      <c r="K51" s="56"/>
      <c r="L51" s="56"/>
      <c r="M51" s="56"/>
      <c r="N51" s="56"/>
      <c r="O51" s="35"/>
      <c r="P51" s="36"/>
      <c r="Q51" s="49"/>
      <c r="S51" s="44"/>
      <c r="T51" s="32" t="e">
        <f t="shared" si="3"/>
        <v>#REF!</v>
      </c>
    </row>
    <row r="52" spans="1:21" ht="18.75" customHeight="1" x14ac:dyDescent="0.15">
      <c r="A52" s="26"/>
      <c r="B52" s="49"/>
      <c r="C52" s="39"/>
      <c r="D52" s="39"/>
      <c r="E52" s="39"/>
      <c r="F52" s="54"/>
      <c r="G52" s="36"/>
      <c r="H52" s="56"/>
      <c r="I52" s="56"/>
      <c r="J52" s="56"/>
      <c r="K52" s="56"/>
      <c r="L52" s="56"/>
      <c r="M52" s="56"/>
      <c r="N52" s="56"/>
      <c r="O52" s="35"/>
      <c r="P52" s="36"/>
      <c r="Q52" s="49"/>
      <c r="R52" s="34"/>
      <c r="S52" s="44"/>
      <c r="T52" s="32" t="e">
        <f t="shared" si="3"/>
        <v>#REF!</v>
      </c>
      <c r="U52" s="32"/>
    </row>
    <row r="53" spans="1:21" x14ac:dyDescent="0.15">
      <c r="H53" s="21"/>
      <c r="I53" s="21"/>
      <c r="J53" s="21"/>
      <c r="K53" s="21"/>
      <c r="L53" s="21"/>
      <c r="M53" s="21"/>
      <c r="N53" s="21"/>
      <c r="S53" s="44" t="s">
        <v>190</v>
      </c>
      <c r="T53" s="32" t="e">
        <f t="shared" si="3"/>
        <v>#REF!</v>
      </c>
    </row>
    <row r="54" spans="1:21" x14ac:dyDescent="0.15">
      <c r="G54" s="28"/>
      <c r="H54" s="21"/>
      <c r="I54" s="21"/>
      <c r="J54" s="21"/>
      <c r="K54" s="21"/>
      <c r="L54" s="21"/>
      <c r="M54" s="21"/>
      <c r="N54" s="21"/>
    </row>
    <row r="55" spans="1:21" x14ac:dyDescent="0.15">
      <c r="S55"/>
    </row>
    <row r="59" spans="1:21" x14ac:dyDescent="0.15">
      <c r="S59"/>
    </row>
  </sheetData>
  <autoFilter ref="B3:Q52" xr:uid="{C4527C47-2EA4-4CAE-B2C0-E71AC23BF413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BA14D-71D6-4B60-A29D-DC21EF7EBED9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47" t="s">
        <v>111</v>
      </c>
      <c r="C2" s="47" t="s">
        <v>112</v>
      </c>
    </row>
    <row r="3" spans="2:3" ht="21.75" customHeight="1" x14ac:dyDescent="0.15">
      <c r="B3" s="48" t="s">
        <v>109</v>
      </c>
      <c r="C3" s="48" t="s">
        <v>105</v>
      </c>
    </row>
    <row r="4" spans="2:3" ht="21.75" customHeight="1" x14ac:dyDescent="0.15">
      <c r="B4" s="48" t="s">
        <v>110</v>
      </c>
      <c r="C4" s="48" t="s">
        <v>106</v>
      </c>
    </row>
    <row r="5" spans="2:3" ht="21.75" customHeight="1" x14ac:dyDescent="0.15">
      <c r="B5" s="48" t="s">
        <v>107</v>
      </c>
      <c r="C5" s="48" t="s">
        <v>106</v>
      </c>
    </row>
    <row r="6" spans="2:3" ht="21.75" customHeight="1" x14ac:dyDescent="0.15">
      <c r="B6" s="48" t="s">
        <v>108</v>
      </c>
      <c r="C6" s="48" t="s">
        <v>106</v>
      </c>
    </row>
    <row r="7" spans="2:3" ht="21.75" customHeight="1" x14ac:dyDescent="0.15">
      <c r="B7" s="48" t="s">
        <v>117</v>
      </c>
      <c r="C7" s="48" t="s">
        <v>106</v>
      </c>
    </row>
    <row r="8" spans="2:3" ht="21.75" customHeight="1" x14ac:dyDescent="0.15">
      <c r="B8" s="48" t="s">
        <v>113</v>
      </c>
      <c r="C8" s="48" t="s">
        <v>106</v>
      </c>
    </row>
    <row r="9" spans="2:3" ht="21.75" customHeight="1" x14ac:dyDescent="0.15">
      <c r="B9" s="47"/>
      <c r="C9" s="47"/>
    </row>
    <row r="10" spans="2:3" ht="21.75" customHeight="1" x14ac:dyDescent="0.15">
      <c r="B10" s="47"/>
      <c r="C10" s="47"/>
    </row>
    <row r="11" spans="2:3" ht="21.75" customHeight="1" x14ac:dyDescent="0.15">
      <c r="B11" s="47"/>
      <c r="C11" s="47"/>
    </row>
    <row r="12" spans="2:3" ht="21.75" customHeight="1" x14ac:dyDescent="0.15">
      <c r="B12" s="47"/>
      <c r="C12" s="47"/>
    </row>
    <row r="13" spans="2:3" ht="21.75" customHeight="1" x14ac:dyDescent="0.15">
      <c r="B13" s="47"/>
      <c r="C13" s="47"/>
    </row>
    <row r="14" spans="2:3" ht="21.75" customHeight="1" x14ac:dyDescent="0.15">
      <c r="B14" s="47"/>
      <c r="C14" s="47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7D834-AE9F-4960-BBF2-02269B6308C3}">
  <sheetPr>
    <tabColor rgb="FF33CCFF"/>
  </sheetPr>
  <dimension ref="A1:BR50"/>
  <sheetViews>
    <sheetView showGridLines="0" tabSelected="1" zoomScaleNormal="100" workbookViewId="0">
      <selection activeCell="BX7" sqref="BX7"/>
    </sheetView>
  </sheetViews>
  <sheetFormatPr defaultRowHeight="14.25" x14ac:dyDescent="0.15"/>
  <cols>
    <col min="1" max="74" width="1.25" style="1" customWidth="1"/>
    <col min="75" max="16384" width="9" style="1"/>
  </cols>
  <sheetData>
    <row r="1" spans="1:70" ht="15" customHeight="1" x14ac:dyDescent="0.15">
      <c r="Y1" s="79"/>
      <c r="Z1" s="79"/>
      <c r="AA1" s="79"/>
      <c r="AB1" s="80"/>
      <c r="AC1" s="80"/>
      <c r="AD1" s="80"/>
      <c r="AE1" s="81"/>
      <c r="AF1" s="81"/>
      <c r="AG1" s="81"/>
    </row>
    <row r="2" spans="1:70" ht="7.5" customHeight="1" x14ac:dyDescent="0.15">
      <c r="AF2" s="79"/>
      <c r="AG2" s="79"/>
      <c r="AH2" s="79"/>
      <c r="AI2" s="80"/>
      <c r="AJ2" s="80"/>
      <c r="AK2" s="80"/>
      <c r="AL2" s="81"/>
      <c r="AM2" s="81"/>
      <c r="AN2" s="81"/>
    </row>
    <row r="3" spans="1:70" ht="22.5" customHeight="1" x14ac:dyDescent="0.15">
      <c r="E3" s="82" t="s">
        <v>97</v>
      </c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/>
      <c r="V3" s="84"/>
      <c r="W3" s="84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</row>
    <row r="4" spans="1:70" ht="10.5" customHeight="1" x14ac:dyDescent="0.15">
      <c r="E4" s="11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</row>
    <row r="5" spans="1:70" s="3" customFormat="1" ht="22.5" customHeight="1" x14ac:dyDescent="0.15">
      <c r="B5" s="3" t="s">
        <v>64</v>
      </c>
      <c r="E5" s="73"/>
      <c r="F5" s="73"/>
      <c r="G5" s="73"/>
      <c r="H5" s="74"/>
      <c r="I5" s="74"/>
      <c r="J5" s="73"/>
      <c r="K5" s="73"/>
      <c r="L5" s="73"/>
      <c r="M5" s="74"/>
      <c r="N5" s="74"/>
      <c r="Q5" s="85" t="s">
        <v>206</v>
      </c>
      <c r="R5" s="85"/>
      <c r="S5" s="85"/>
      <c r="T5" s="85"/>
      <c r="U5" s="87" t="s">
        <v>207</v>
      </c>
      <c r="V5" s="87"/>
      <c r="W5" s="87"/>
      <c r="X5" s="86" t="s">
        <v>61</v>
      </c>
      <c r="Y5" s="86"/>
      <c r="Z5" s="87" t="s">
        <v>208</v>
      </c>
      <c r="AA5" s="87"/>
      <c r="AB5" s="87"/>
      <c r="AC5" s="86" t="s">
        <v>62</v>
      </c>
      <c r="AD5" s="86"/>
      <c r="AE5" s="87" t="s">
        <v>209</v>
      </c>
      <c r="AF5" s="87"/>
      <c r="AG5" s="87"/>
      <c r="AH5" s="86" t="s">
        <v>63</v>
      </c>
      <c r="AI5" s="86"/>
      <c r="AJ5" s="75"/>
      <c r="AK5" s="75" t="s">
        <v>210</v>
      </c>
      <c r="AL5" s="75"/>
      <c r="AM5" s="75"/>
      <c r="AN5" s="75"/>
      <c r="AO5" s="75"/>
      <c r="AP5" s="75"/>
      <c r="AQ5" s="75" t="s">
        <v>101</v>
      </c>
    </row>
    <row r="6" spans="1:70" ht="22.5" customHeight="1" x14ac:dyDescent="0.15">
      <c r="B6" s="1" t="s">
        <v>2</v>
      </c>
      <c r="E6" s="7" t="s">
        <v>137</v>
      </c>
      <c r="F6" s="4"/>
      <c r="G6" s="4"/>
      <c r="H6" s="2"/>
      <c r="I6" s="2"/>
      <c r="J6" s="5"/>
      <c r="K6" s="5"/>
      <c r="L6" s="5"/>
      <c r="M6" s="2"/>
      <c r="N6" s="2"/>
    </row>
    <row r="7" spans="1:70" ht="9.75" customHeight="1" x14ac:dyDescent="0.15">
      <c r="E7" s="7"/>
      <c r="F7" s="4"/>
      <c r="G7" s="4"/>
      <c r="H7" s="2"/>
      <c r="I7" s="2"/>
      <c r="J7" s="5"/>
      <c r="K7" s="5"/>
      <c r="L7" s="5"/>
      <c r="M7" s="2"/>
      <c r="N7" s="2"/>
    </row>
    <row r="8" spans="1:70" ht="9" customHeight="1" x14ac:dyDescent="0.15">
      <c r="E8" s="7"/>
      <c r="F8" s="4"/>
      <c r="G8" s="4"/>
      <c r="H8" s="2"/>
      <c r="I8" s="2"/>
      <c r="J8" s="5"/>
      <c r="K8" s="5"/>
      <c r="L8" s="5"/>
      <c r="M8" s="2"/>
      <c r="N8" s="2"/>
      <c r="S8" s="12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3"/>
    </row>
    <row r="9" spans="1:70" ht="22.5" customHeight="1" x14ac:dyDescent="0.15">
      <c r="E9" s="7"/>
      <c r="F9" s="4"/>
      <c r="G9" s="4"/>
      <c r="H9" s="2"/>
      <c r="I9" s="2"/>
      <c r="J9" s="5"/>
      <c r="K9" s="5"/>
      <c r="L9" s="5"/>
      <c r="M9" s="2"/>
      <c r="N9" s="2"/>
      <c r="S9" s="14"/>
      <c r="U9" s="88" t="s">
        <v>98</v>
      </c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9"/>
      <c r="BN9" s="89"/>
      <c r="BO9" s="89"/>
      <c r="BP9" s="89"/>
      <c r="BR9" s="15"/>
    </row>
    <row r="10" spans="1:70" ht="7.5" customHeight="1" x14ac:dyDescent="0.15">
      <c r="E10" s="7"/>
      <c r="F10" s="4"/>
      <c r="G10" s="4"/>
      <c r="H10" s="2"/>
      <c r="I10" s="2"/>
      <c r="J10" s="5"/>
      <c r="K10" s="5"/>
      <c r="L10" s="5"/>
      <c r="M10" s="2"/>
      <c r="N10" s="2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8"/>
    </row>
    <row r="11" spans="1:70" ht="15.75" customHeight="1" x14ac:dyDescent="0.15">
      <c r="E11" s="7"/>
      <c r="F11" s="4"/>
      <c r="G11" s="4"/>
      <c r="H11" s="2"/>
      <c r="I11" s="2"/>
      <c r="J11" s="5"/>
      <c r="K11" s="5"/>
      <c r="L11" s="5"/>
      <c r="M11" s="2"/>
      <c r="N11" s="2"/>
    </row>
    <row r="12" spans="1:70" ht="28.5" customHeight="1" x14ac:dyDescent="0.15">
      <c r="A12" s="76" t="s">
        <v>120</v>
      </c>
      <c r="B12" s="77"/>
      <c r="C12" s="77"/>
      <c r="D12" s="77"/>
      <c r="E12" s="77"/>
      <c r="F12" s="77"/>
      <c r="G12" s="77"/>
      <c r="H12" s="78"/>
      <c r="I12" s="76" t="s">
        <v>143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8"/>
      <c r="AN12" s="76" t="s">
        <v>146</v>
      </c>
      <c r="AO12" s="77"/>
      <c r="AP12" s="77"/>
      <c r="AQ12" s="77"/>
      <c r="AR12" s="77"/>
      <c r="AS12" s="77"/>
      <c r="AT12" s="77"/>
      <c r="AU12" s="77"/>
      <c r="AV12" s="78"/>
      <c r="AW12" s="76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8"/>
    </row>
    <row r="13" spans="1:70" ht="26.25" customHeight="1" x14ac:dyDescent="0.15">
      <c r="A13" s="76"/>
      <c r="B13" s="77"/>
      <c r="C13" s="77"/>
      <c r="D13" s="77"/>
      <c r="E13" s="77"/>
      <c r="F13" s="77"/>
      <c r="G13" s="78"/>
      <c r="H13" s="76" t="s">
        <v>93</v>
      </c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8"/>
      <c r="Y13" s="76" t="s">
        <v>145</v>
      </c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6" t="s">
        <v>25</v>
      </c>
      <c r="AO13" s="77"/>
      <c r="AP13" s="77"/>
      <c r="AQ13" s="77"/>
      <c r="AR13" s="78"/>
      <c r="AS13" s="76" t="s">
        <v>136</v>
      </c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8"/>
      <c r="BH13" s="76" t="s">
        <v>118</v>
      </c>
      <c r="BI13" s="77"/>
      <c r="BJ13" s="77"/>
      <c r="BK13" s="77"/>
      <c r="BL13" s="77"/>
      <c r="BM13" s="77"/>
      <c r="BN13" s="77"/>
      <c r="BO13" s="77"/>
      <c r="BP13" s="77"/>
      <c r="BQ13" s="78"/>
    </row>
    <row r="14" spans="1:70" ht="26.25" customHeight="1" x14ac:dyDescent="0.15">
      <c r="A14" s="76" t="s">
        <v>144</v>
      </c>
      <c r="B14" s="77"/>
      <c r="C14" s="77"/>
      <c r="D14" s="77"/>
      <c r="E14" s="77"/>
      <c r="F14" s="77"/>
      <c r="G14" s="78"/>
      <c r="H14" s="76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8"/>
      <c r="Y14" s="76" t="s">
        <v>147</v>
      </c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6"/>
      <c r="AO14" s="77"/>
      <c r="AP14" s="77"/>
      <c r="AQ14" s="77"/>
      <c r="AR14" s="78"/>
      <c r="AS14" s="76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8"/>
      <c r="BH14" s="76"/>
      <c r="BI14" s="77"/>
      <c r="BJ14" s="77"/>
      <c r="BK14" s="77"/>
      <c r="BL14" s="77"/>
      <c r="BM14" s="77"/>
      <c r="BN14" s="77"/>
      <c r="BO14" s="77"/>
      <c r="BP14" s="77"/>
      <c r="BQ14" s="78"/>
    </row>
    <row r="15" spans="1:70" ht="26.25" customHeight="1" x14ac:dyDescent="0.15">
      <c r="A15" s="76" t="s">
        <v>23</v>
      </c>
      <c r="B15" s="77"/>
      <c r="C15" s="77"/>
      <c r="D15" s="77"/>
      <c r="E15" s="77"/>
      <c r="F15" s="77"/>
      <c r="G15" s="78"/>
      <c r="H15" s="76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8"/>
      <c r="Y15" s="76" t="s">
        <v>147</v>
      </c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6"/>
      <c r="AO15" s="77"/>
      <c r="AP15" s="77"/>
      <c r="AQ15" s="77"/>
      <c r="AR15" s="78"/>
      <c r="AS15" s="76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8"/>
      <c r="BH15" s="76"/>
      <c r="BI15" s="77"/>
      <c r="BJ15" s="77"/>
      <c r="BK15" s="77"/>
      <c r="BL15" s="77"/>
      <c r="BM15" s="77"/>
      <c r="BN15" s="77"/>
      <c r="BO15" s="77"/>
      <c r="BP15" s="77"/>
      <c r="BQ15" s="78"/>
    </row>
    <row r="16" spans="1:70" ht="26.25" customHeight="1" x14ac:dyDescent="0.15">
      <c r="A16" s="76">
        <v>1</v>
      </c>
      <c r="B16" s="77"/>
      <c r="C16" s="77"/>
      <c r="D16" s="77"/>
      <c r="E16" s="77"/>
      <c r="F16" s="77"/>
      <c r="G16" s="78"/>
      <c r="H16" s="76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8"/>
      <c r="Y16" s="76" t="s">
        <v>147</v>
      </c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6"/>
      <c r="AO16" s="77"/>
      <c r="AP16" s="77"/>
      <c r="AQ16" s="77"/>
      <c r="AR16" s="78"/>
      <c r="AS16" s="76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8"/>
      <c r="BH16" s="76"/>
      <c r="BI16" s="77"/>
      <c r="BJ16" s="77"/>
      <c r="BK16" s="77"/>
      <c r="BL16" s="77"/>
      <c r="BM16" s="77"/>
      <c r="BN16" s="77"/>
      <c r="BO16" s="77"/>
      <c r="BP16" s="77"/>
      <c r="BQ16" s="78"/>
    </row>
    <row r="17" spans="1:69" ht="26.25" customHeight="1" x14ac:dyDescent="0.15">
      <c r="A17" s="76">
        <v>2</v>
      </c>
      <c r="B17" s="77"/>
      <c r="C17" s="77"/>
      <c r="D17" s="77"/>
      <c r="E17" s="77"/>
      <c r="F17" s="77"/>
      <c r="G17" s="78"/>
      <c r="H17" s="76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8"/>
      <c r="Y17" s="76" t="s">
        <v>147</v>
      </c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6"/>
      <c r="AO17" s="77"/>
      <c r="AP17" s="77"/>
      <c r="AQ17" s="77"/>
      <c r="AR17" s="78"/>
      <c r="AS17" s="76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8"/>
      <c r="BH17" s="76"/>
      <c r="BI17" s="77"/>
      <c r="BJ17" s="77"/>
      <c r="BK17" s="77"/>
      <c r="BL17" s="77"/>
      <c r="BM17" s="77"/>
      <c r="BN17" s="77"/>
      <c r="BO17" s="77"/>
      <c r="BP17" s="77"/>
      <c r="BQ17" s="78"/>
    </row>
    <row r="18" spans="1:69" ht="26.25" customHeight="1" x14ac:dyDescent="0.15">
      <c r="A18" s="76">
        <v>3</v>
      </c>
      <c r="B18" s="77"/>
      <c r="C18" s="77"/>
      <c r="D18" s="77"/>
      <c r="E18" s="77"/>
      <c r="F18" s="77"/>
      <c r="G18" s="78"/>
      <c r="H18" s="76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8"/>
      <c r="Y18" s="76" t="s">
        <v>147</v>
      </c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6"/>
      <c r="AO18" s="77"/>
      <c r="AP18" s="77"/>
      <c r="AQ18" s="77"/>
      <c r="AR18" s="78"/>
      <c r="AS18" s="76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8"/>
      <c r="BH18" s="76"/>
      <c r="BI18" s="77"/>
      <c r="BJ18" s="77"/>
      <c r="BK18" s="77"/>
      <c r="BL18" s="77"/>
      <c r="BM18" s="77"/>
      <c r="BN18" s="77"/>
      <c r="BO18" s="77"/>
      <c r="BP18" s="77"/>
      <c r="BQ18" s="78"/>
    </row>
    <row r="19" spans="1:69" ht="26.25" customHeight="1" x14ac:dyDescent="0.15">
      <c r="A19" s="76">
        <v>4</v>
      </c>
      <c r="B19" s="77"/>
      <c r="C19" s="77"/>
      <c r="D19" s="77"/>
      <c r="E19" s="77"/>
      <c r="F19" s="77"/>
      <c r="G19" s="78"/>
      <c r="H19" s="76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8"/>
      <c r="Y19" s="76" t="s">
        <v>147</v>
      </c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6"/>
      <c r="AO19" s="77"/>
      <c r="AP19" s="77"/>
      <c r="AQ19" s="77"/>
      <c r="AR19" s="78"/>
      <c r="AS19" s="76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8"/>
      <c r="BH19" s="76"/>
      <c r="BI19" s="77"/>
      <c r="BJ19" s="77"/>
      <c r="BK19" s="77"/>
      <c r="BL19" s="77"/>
      <c r="BM19" s="77"/>
      <c r="BN19" s="77"/>
      <c r="BO19" s="77"/>
      <c r="BP19" s="77"/>
      <c r="BQ19" s="78"/>
    </row>
    <row r="20" spans="1:69" ht="26.25" customHeight="1" x14ac:dyDescent="0.15">
      <c r="A20" s="76">
        <v>5</v>
      </c>
      <c r="B20" s="77"/>
      <c r="C20" s="77"/>
      <c r="D20" s="77"/>
      <c r="E20" s="77"/>
      <c r="F20" s="77"/>
      <c r="G20" s="78"/>
      <c r="H20" s="76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8"/>
      <c r="Y20" s="76" t="s">
        <v>147</v>
      </c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6"/>
      <c r="AO20" s="77"/>
      <c r="AP20" s="77"/>
      <c r="AQ20" s="77"/>
      <c r="AR20" s="78"/>
      <c r="AS20" s="76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8"/>
      <c r="BH20" s="76"/>
      <c r="BI20" s="77"/>
      <c r="BJ20" s="77"/>
      <c r="BK20" s="77"/>
      <c r="BL20" s="77"/>
      <c r="BM20" s="77"/>
      <c r="BN20" s="77"/>
      <c r="BO20" s="77"/>
      <c r="BP20" s="77"/>
      <c r="BQ20" s="78"/>
    </row>
    <row r="21" spans="1:69" ht="26.25" customHeight="1" x14ac:dyDescent="0.15">
      <c r="A21" s="76">
        <v>6</v>
      </c>
      <c r="B21" s="77"/>
      <c r="C21" s="77"/>
      <c r="D21" s="77"/>
      <c r="E21" s="77"/>
      <c r="F21" s="77"/>
      <c r="G21" s="78"/>
      <c r="H21" s="76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8"/>
      <c r="Y21" s="76" t="s">
        <v>147</v>
      </c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6"/>
      <c r="AO21" s="77"/>
      <c r="AP21" s="77"/>
      <c r="AQ21" s="77"/>
      <c r="AR21" s="78"/>
      <c r="AS21" s="76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8"/>
      <c r="BH21" s="76"/>
      <c r="BI21" s="77"/>
      <c r="BJ21" s="77"/>
      <c r="BK21" s="77"/>
      <c r="BL21" s="77"/>
      <c r="BM21" s="77"/>
      <c r="BN21" s="77"/>
      <c r="BO21" s="77"/>
      <c r="BP21" s="77"/>
      <c r="BQ21" s="78"/>
    </row>
    <row r="22" spans="1:69" ht="22.5" customHeight="1" x14ac:dyDescent="0.15">
      <c r="E22" s="11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</row>
    <row r="23" spans="1:69" ht="28.5" customHeight="1" x14ac:dyDescent="0.15">
      <c r="A23" s="76" t="s">
        <v>120</v>
      </c>
      <c r="B23" s="77"/>
      <c r="C23" s="77"/>
      <c r="D23" s="77"/>
      <c r="E23" s="77"/>
      <c r="F23" s="77"/>
      <c r="G23" s="77"/>
      <c r="H23" s="78"/>
      <c r="I23" s="76" t="s">
        <v>143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8"/>
      <c r="AN23" s="76" t="s">
        <v>146</v>
      </c>
      <c r="AO23" s="77"/>
      <c r="AP23" s="77"/>
      <c r="AQ23" s="77"/>
      <c r="AR23" s="77"/>
      <c r="AS23" s="77"/>
      <c r="AT23" s="77"/>
      <c r="AU23" s="77"/>
      <c r="AV23" s="78"/>
      <c r="AW23" s="76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8"/>
    </row>
    <row r="24" spans="1:69" ht="26.25" customHeight="1" x14ac:dyDescent="0.15">
      <c r="A24" s="76"/>
      <c r="B24" s="77"/>
      <c r="C24" s="77"/>
      <c r="D24" s="77"/>
      <c r="E24" s="77"/>
      <c r="F24" s="77"/>
      <c r="G24" s="78"/>
      <c r="H24" s="76" t="s">
        <v>93</v>
      </c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8"/>
      <c r="Y24" s="76" t="s">
        <v>145</v>
      </c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6" t="s">
        <v>25</v>
      </c>
      <c r="AO24" s="77"/>
      <c r="AP24" s="77"/>
      <c r="AQ24" s="77"/>
      <c r="AR24" s="78"/>
      <c r="AS24" s="76" t="s">
        <v>136</v>
      </c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8"/>
      <c r="BH24" s="76" t="s">
        <v>118</v>
      </c>
      <c r="BI24" s="77"/>
      <c r="BJ24" s="77"/>
      <c r="BK24" s="77"/>
      <c r="BL24" s="77"/>
      <c r="BM24" s="77"/>
      <c r="BN24" s="77"/>
      <c r="BO24" s="77"/>
      <c r="BP24" s="77"/>
      <c r="BQ24" s="78"/>
    </row>
    <row r="25" spans="1:69" ht="26.25" customHeight="1" x14ac:dyDescent="0.15">
      <c r="A25" s="76" t="s">
        <v>144</v>
      </c>
      <c r="B25" s="77"/>
      <c r="C25" s="77"/>
      <c r="D25" s="77"/>
      <c r="E25" s="77"/>
      <c r="F25" s="77"/>
      <c r="G25" s="78"/>
      <c r="H25" s="76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8"/>
      <c r="Y25" s="76" t="s">
        <v>147</v>
      </c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6"/>
      <c r="AO25" s="77"/>
      <c r="AP25" s="77"/>
      <c r="AQ25" s="77"/>
      <c r="AR25" s="78"/>
      <c r="AS25" s="76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8"/>
      <c r="BH25" s="76"/>
      <c r="BI25" s="77"/>
      <c r="BJ25" s="77"/>
      <c r="BK25" s="77"/>
      <c r="BL25" s="77"/>
      <c r="BM25" s="77"/>
      <c r="BN25" s="77"/>
      <c r="BO25" s="77"/>
      <c r="BP25" s="77"/>
      <c r="BQ25" s="78"/>
    </row>
    <row r="26" spans="1:69" ht="26.25" customHeight="1" x14ac:dyDescent="0.15">
      <c r="A26" s="76" t="s">
        <v>23</v>
      </c>
      <c r="B26" s="77"/>
      <c r="C26" s="77"/>
      <c r="D26" s="77"/>
      <c r="E26" s="77"/>
      <c r="F26" s="77"/>
      <c r="G26" s="78"/>
      <c r="H26" s="76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8"/>
      <c r="Y26" s="76" t="s">
        <v>147</v>
      </c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6"/>
      <c r="AO26" s="77"/>
      <c r="AP26" s="77"/>
      <c r="AQ26" s="77"/>
      <c r="AR26" s="78"/>
      <c r="AS26" s="76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8"/>
      <c r="BH26" s="76"/>
      <c r="BI26" s="77"/>
      <c r="BJ26" s="77"/>
      <c r="BK26" s="77"/>
      <c r="BL26" s="77"/>
      <c r="BM26" s="77"/>
      <c r="BN26" s="77"/>
      <c r="BO26" s="77"/>
      <c r="BP26" s="77"/>
      <c r="BQ26" s="78"/>
    </row>
    <row r="27" spans="1:69" ht="26.25" customHeight="1" x14ac:dyDescent="0.15">
      <c r="A27" s="76">
        <v>1</v>
      </c>
      <c r="B27" s="77"/>
      <c r="C27" s="77"/>
      <c r="D27" s="77"/>
      <c r="E27" s="77"/>
      <c r="F27" s="77"/>
      <c r="G27" s="78"/>
      <c r="H27" s="76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8"/>
      <c r="Y27" s="76" t="s">
        <v>147</v>
      </c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6"/>
      <c r="AO27" s="77"/>
      <c r="AP27" s="77"/>
      <c r="AQ27" s="77"/>
      <c r="AR27" s="78"/>
      <c r="AS27" s="76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8"/>
      <c r="BH27" s="76"/>
      <c r="BI27" s="77"/>
      <c r="BJ27" s="77"/>
      <c r="BK27" s="77"/>
      <c r="BL27" s="77"/>
      <c r="BM27" s="77"/>
      <c r="BN27" s="77"/>
      <c r="BO27" s="77"/>
      <c r="BP27" s="77"/>
      <c r="BQ27" s="78"/>
    </row>
    <row r="28" spans="1:69" ht="26.25" customHeight="1" x14ac:dyDescent="0.15">
      <c r="A28" s="76">
        <v>2</v>
      </c>
      <c r="B28" s="77"/>
      <c r="C28" s="77"/>
      <c r="D28" s="77"/>
      <c r="E28" s="77"/>
      <c r="F28" s="77"/>
      <c r="G28" s="78"/>
      <c r="H28" s="76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8"/>
      <c r="Y28" s="76" t="s">
        <v>147</v>
      </c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6"/>
      <c r="AO28" s="77"/>
      <c r="AP28" s="77"/>
      <c r="AQ28" s="77"/>
      <c r="AR28" s="78"/>
      <c r="AS28" s="76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8"/>
      <c r="BH28" s="76"/>
      <c r="BI28" s="77"/>
      <c r="BJ28" s="77"/>
      <c r="BK28" s="77"/>
      <c r="BL28" s="77"/>
      <c r="BM28" s="77"/>
      <c r="BN28" s="77"/>
      <c r="BO28" s="77"/>
      <c r="BP28" s="77"/>
      <c r="BQ28" s="78"/>
    </row>
    <row r="29" spans="1:69" ht="26.25" customHeight="1" x14ac:dyDescent="0.15">
      <c r="A29" s="76">
        <v>3</v>
      </c>
      <c r="B29" s="77"/>
      <c r="C29" s="77"/>
      <c r="D29" s="77"/>
      <c r="E29" s="77"/>
      <c r="F29" s="77"/>
      <c r="G29" s="78"/>
      <c r="H29" s="76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8"/>
      <c r="Y29" s="76" t="s">
        <v>147</v>
      </c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6"/>
      <c r="AO29" s="77"/>
      <c r="AP29" s="77"/>
      <c r="AQ29" s="77"/>
      <c r="AR29" s="78"/>
      <c r="AS29" s="76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8"/>
      <c r="BH29" s="76"/>
      <c r="BI29" s="77"/>
      <c r="BJ29" s="77"/>
      <c r="BK29" s="77"/>
      <c r="BL29" s="77"/>
      <c r="BM29" s="77"/>
      <c r="BN29" s="77"/>
      <c r="BO29" s="77"/>
      <c r="BP29" s="77"/>
      <c r="BQ29" s="78"/>
    </row>
    <row r="30" spans="1:69" ht="26.25" customHeight="1" x14ac:dyDescent="0.15">
      <c r="A30" s="76">
        <v>4</v>
      </c>
      <c r="B30" s="77"/>
      <c r="C30" s="77"/>
      <c r="D30" s="77"/>
      <c r="E30" s="77"/>
      <c r="F30" s="77"/>
      <c r="G30" s="78"/>
      <c r="H30" s="76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8"/>
      <c r="Y30" s="76" t="s">
        <v>147</v>
      </c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6"/>
      <c r="AO30" s="77"/>
      <c r="AP30" s="77"/>
      <c r="AQ30" s="77"/>
      <c r="AR30" s="78"/>
      <c r="AS30" s="76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8"/>
      <c r="BH30" s="76"/>
      <c r="BI30" s="77"/>
      <c r="BJ30" s="77"/>
      <c r="BK30" s="77"/>
      <c r="BL30" s="77"/>
      <c r="BM30" s="77"/>
      <c r="BN30" s="77"/>
      <c r="BO30" s="77"/>
      <c r="BP30" s="77"/>
      <c r="BQ30" s="78"/>
    </row>
    <row r="31" spans="1:69" ht="26.25" customHeight="1" x14ac:dyDescent="0.15">
      <c r="A31" s="76">
        <v>5</v>
      </c>
      <c r="B31" s="77"/>
      <c r="C31" s="77"/>
      <c r="D31" s="77"/>
      <c r="E31" s="77"/>
      <c r="F31" s="77"/>
      <c r="G31" s="78"/>
      <c r="H31" s="76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8"/>
      <c r="Y31" s="76" t="s">
        <v>147</v>
      </c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6"/>
      <c r="AO31" s="77"/>
      <c r="AP31" s="77"/>
      <c r="AQ31" s="77"/>
      <c r="AR31" s="78"/>
      <c r="AS31" s="76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8"/>
      <c r="BH31" s="76"/>
      <c r="BI31" s="77"/>
      <c r="BJ31" s="77"/>
      <c r="BK31" s="77"/>
      <c r="BL31" s="77"/>
      <c r="BM31" s="77"/>
      <c r="BN31" s="77"/>
      <c r="BO31" s="77"/>
      <c r="BP31" s="77"/>
      <c r="BQ31" s="78"/>
    </row>
    <row r="32" spans="1:69" ht="26.25" customHeight="1" x14ac:dyDescent="0.15">
      <c r="A32" s="76">
        <v>6</v>
      </c>
      <c r="B32" s="77"/>
      <c r="C32" s="77"/>
      <c r="D32" s="77"/>
      <c r="E32" s="77"/>
      <c r="F32" s="77"/>
      <c r="G32" s="78"/>
      <c r="H32" s="76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8"/>
      <c r="Y32" s="76" t="s">
        <v>147</v>
      </c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6"/>
      <c r="AO32" s="77"/>
      <c r="AP32" s="77"/>
      <c r="AQ32" s="77"/>
      <c r="AR32" s="78"/>
      <c r="AS32" s="76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8"/>
      <c r="BH32" s="76"/>
      <c r="BI32" s="77"/>
      <c r="BJ32" s="77"/>
      <c r="BK32" s="77"/>
      <c r="BL32" s="77"/>
      <c r="BM32" s="77"/>
      <c r="BN32" s="77"/>
      <c r="BO32" s="77"/>
      <c r="BP32" s="77"/>
      <c r="BQ32" s="78"/>
    </row>
    <row r="33" spans="1:70" ht="12.75" customHeight="1" x14ac:dyDescent="0.15">
      <c r="E33" s="11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</row>
    <row r="34" spans="1:70" ht="10.5" customHeight="1" x14ac:dyDescent="0.15"/>
    <row r="35" spans="1:70" ht="23.25" customHeight="1" x14ac:dyDescent="0.15">
      <c r="A35" s="1" t="s">
        <v>70</v>
      </c>
      <c r="AK35" s="1" t="s">
        <v>71</v>
      </c>
    </row>
    <row r="36" spans="1:70" ht="12.75" customHeight="1" x14ac:dyDescent="0.15"/>
    <row r="37" spans="1:70" ht="23.25" customHeight="1" x14ac:dyDescent="0.15">
      <c r="A37" s="8" t="s">
        <v>32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9"/>
      <c r="AK37" s="8" t="s">
        <v>31</v>
      </c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3.5" customHeight="1" x14ac:dyDescent="0.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</row>
    <row r="39" spans="1:70" ht="24" customHeight="1" x14ac:dyDescent="0.15">
      <c r="A39" s="9"/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9"/>
      <c r="M39" s="1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8" t="s">
        <v>30</v>
      </c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16.5" customHeight="1" x14ac:dyDescent="0.15">
      <c r="A40" s="9"/>
      <c r="B40" s="19"/>
      <c r="C40" s="19"/>
      <c r="D40" s="19"/>
      <c r="E40" s="19"/>
      <c r="F40" s="19"/>
      <c r="G40" s="19"/>
      <c r="H40" s="19"/>
      <c r="I40" s="19"/>
      <c r="J40" s="19"/>
      <c r="K40" s="20"/>
      <c r="L40" s="19"/>
      <c r="M40" s="1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</row>
    <row r="41" spans="1:70" ht="15" customHeight="1" x14ac:dyDescent="0.15">
      <c r="Y41" s="79"/>
      <c r="Z41" s="79"/>
      <c r="AA41" s="79"/>
      <c r="AB41" s="80"/>
      <c r="AC41" s="80"/>
      <c r="AD41" s="80"/>
      <c r="AE41" s="81"/>
      <c r="AF41" s="81"/>
      <c r="AG41" s="81"/>
    </row>
    <row r="42" spans="1:70" ht="15" customHeight="1" x14ac:dyDescent="0.15"/>
    <row r="43" spans="1:70" ht="15" customHeight="1" x14ac:dyDescent="0.15"/>
    <row r="44" spans="1:70" ht="15" customHeight="1" x14ac:dyDescent="0.15"/>
    <row r="45" spans="1:70" ht="15" customHeight="1" x14ac:dyDescent="0.15"/>
    <row r="46" spans="1:70" ht="15" customHeight="1" x14ac:dyDescent="0.15"/>
    <row r="47" spans="1:70" ht="15" customHeight="1" x14ac:dyDescent="0.15"/>
    <row r="48" spans="1:70" ht="15" customHeight="1" x14ac:dyDescent="0.15"/>
    <row r="49" ht="15" customHeight="1" x14ac:dyDescent="0.15"/>
    <row r="50" ht="15" customHeight="1" x14ac:dyDescent="0.15"/>
  </sheetData>
  <mergeCells count="134">
    <mergeCell ref="Y41:AA41"/>
    <mergeCell ref="AB41:AD41"/>
    <mergeCell ref="AE41:AG41"/>
    <mergeCell ref="Y1:AA1"/>
    <mergeCell ref="AB1:AD1"/>
    <mergeCell ref="AE1:AG1"/>
    <mergeCell ref="AF2:AH2"/>
    <mergeCell ref="AI2:AK2"/>
    <mergeCell ref="AL2:AN2"/>
    <mergeCell ref="E3:BJ3"/>
    <mergeCell ref="Q5:T5"/>
    <mergeCell ref="U5:W5"/>
    <mergeCell ref="X5:Y5"/>
    <mergeCell ref="Z5:AB5"/>
    <mergeCell ref="AC5:AD5"/>
    <mergeCell ref="AE5:AG5"/>
    <mergeCell ref="AH5:AI5"/>
    <mergeCell ref="U9:BP9"/>
    <mergeCell ref="A12:H12"/>
    <mergeCell ref="I12:AM12"/>
    <mergeCell ref="AN12:AV12"/>
    <mergeCell ref="AW12:BQ12"/>
    <mergeCell ref="A13:G13"/>
    <mergeCell ref="H13:X13"/>
    <mergeCell ref="Y13:AM13"/>
    <mergeCell ref="AN13:AR13"/>
    <mergeCell ref="AS13:BG13"/>
    <mergeCell ref="A15:G15"/>
    <mergeCell ref="H15:X15"/>
    <mergeCell ref="Y15:AM15"/>
    <mergeCell ref="AN15:AR15"/>
    <mergeCell ref="AS15:BG15"/>
    <mergeCell ref="BH15:BQ15"/>
    <mergeCell ref="BH13:BQ13"/>
    <mergeCell ref="A14:G14"/>
    <mergeCell ref="H14:X14"/>
    <mergeCell ref="Y14:AM14"/>
    <mergeCell ref="AN14:AR14"/>
    <mergeCell ref="AS14:BG14"/>
    <mergeCell ref="BH14:BQ14"/>
    <mergeCell ref="A17:G17"/>
    <mergeCell ref="H17:X17"/>
    <mergeCell ref="Y17:AM17"/>
    <mergeCell ref="AN17:AR17"/>
    <mergeCell ref="AS17:BG17"/>
    <mergeCell ref="BH17:BQ17"/>
    <mergeCell ref="A16:G16"/>
    <mergeCell ref="H16:X16"/>
    <mergeCell ref="Y16:AM16"/>
    <mergeCell ref="AN16:AR16"/>
    <mergeCell ref="AS16:BG16"/>
    <mergeCell ref="BH16:BQ16"/>
    <mergeCell ref="A19:G19"/>
    <mergeCell ref="H19:X19"/>
    <mergeCell ref="Y19:AM19"/>
    <mergeCell ref="AN19:AR19"/>
    <mergeCell ref="AS19:BG19"/>
    <mergeCell ref="BH19:BQ19"/>
    <mergeCell ref="A18:G18"/>
    <mergeCell ref="H18:X18"/>
    <mergeCell ref="Y18:AM18"/>
    <mergeCell ref="AN18:AR18"/>
    <mergeCell ref="AS18:BG18"/>
    <mergeCell ref="BH18:BQ18"/>
    <mergeCell ref="A21:G21"/>
    <mergeCell ref="H21:X21"/>
    <mergeCell ref="Y21:AM21"/>
    <mergeCell ref="AN21:AR21"/>
    <mergeCell ref="AS21:BG21"/>
    <mergeCell ref="BH21:BQ21"/>
    <mergeCell ref="A20:G20"/>
    <mergeCell ref="H20:X20"/>
    <mergeCell ref="Y20:AM20"/>
    <mergeCell ref="AN20:AR20"/>
    <mergeCell ref="AS20:BG20"/>
    <mergeCell ref="BH20:BQ20"/>
    <mergeCell ref="A23:H23"/>
    <mergeCell ref="I23:AM23"/>
    <mergeCell ref="AN23:AV23"/>
    <mergeCell ref="AW23:BQ23"/>
    <mergeCell ref="A24:G24"/>
    <mergeCell ref="H24:X24"/>
    <mergeCell ref="Y24:AM24"/>
    <mergeCell ref="AN24:AR24"/>
    <mergeCell ref="AS24:BG24"/>
    <mergeCell ref="BH24:BQ24"/>
    <mergeCell ref="A26:G26"/>
    <mergeCell ref="H26:X26"/>
    <mergeCell ref="Y26:AM26"/>
    <mergeCell ref="AN26:AR26"/>
    <mergeCell ref="AS26:BG26"/>
    <mergeCell ref="BH26:BQ26"/>
    <mergeCell ref="A25:G25"/>
    <mergeCell ref="H25:X25"/>
    <mergeCell ref="Y25:AM25"/>
    <mergeCell ref="AN25:AR25"/>
    <mergeCell ref="AS25:BG25"/>
    <mergeCell ref="BH25:BQ25"/>
    <mergeCell ref="A28:G28"/>
    <mergeCell ref="H28:X28"/>
    <mergeCell ref="Y28:AM28"/>
    <mergeCell ref="AN28:AR28"/>
    <mergeCell ref="AS28:BG28"/>
    <mergeCell ref="BH28:BQ28"/>
    <mergeCell ref="A27:G27"/>
    <mergeCell ref="H27:X27"/>
    <mergeCell ref="Y27:AM27"/>
    <mergeCell ref="AN27:AR27"/>
    <mergeCell ref="AS27:BG27"/>
    <mergeCell ref="BH27:BQ27"/>
    <mergeCell ref="A30:G30"/>
    <mergeCell ref="H30:X30"/>
    <mergeCell ref="Y30:AM30"/>
    <mergeCell ref="AN30:AR30"/>
    <mergeCell ref="AS30:BG30"/>
    <mergeCell ref="BH30:BQ30"/>
    <mergeCell ref="A29:G29"/>
    <mergeCell ref="H29:X29"/>
    <mergeCell ref="Y29:AM29"/>
    <mergeCell ref="AN29:AR29"/>
    <mergeCell ref="AS29:BG29"/>
    <mergeCell ref="BH29:BQ29"/>
    <mergeCell ref="A32:G32"/>
    <mergeCell ref="H32:X32"/>
    <mergeCell ref="Y32:AM32"/>
    <mergeCell ref="AN32:AR32"/>
    <mergeCell ref="AS32:BG32"/>
    <mergeCell ref="BH32:BQ32"/>
    <mergeCell ref="A31:G31"/>
    <mergeCell ref="H31:X31"/>
    <mergeCell ref="Y31:AM31"/>
    <mergeCell ref="AN31:AR31"/>
    <mergeCell ref="AS31:BG31"/>
    <mergeCell ref="BH31:BQ31"/>
  </mergeCells>
  <phoneticPr fontId="2"/>
  <pageMargins left="0.78740157480314965" right="0.59055118110236227" top="0.59055118110236227" bottom="0.31496062992125984" header="0.51181102362204722" footer="0.51181102362204722"/>
  <pageSetup paperSize="9" scale="98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5･9実業団</vt:lpstr>
      <vt:lpstr>'5･9実業団'!Print_Area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2026-02-26T11:52:53Z</dcterms:modified>
</cp:coreProperties>
</file>