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卓球大分26\"/>
    </mc:Choice>
  </mc:AlternateContent>
  <xr:revisionPtr revIDLastSave="0" documentId="13_ncr:1_{32D05D22-4FE7-4884-95AF-98A4C5F85237}" xr6:coauthVersionLast="47" xr6:coauthVersionMax="47" xr10:uidLastSave="{00000000-0000-0000-0000-000000000000}"/>
  <bookViews>
    <workbookView xWindow="-120" yWindow="-120" windowWidth="20730" windowHeight="11160" tabRatio="822" firstSheet="2" activeTab="2" xr2:uid="{940DADF6-C1BE-49B9-B925-39D22D4DC321}"/>
  </bookViews>
  <sheets>
    <sheet name="目次（基本） (2)" sheetId="73" state="hidden" r:id="rId1"/>
    <sheet name="体育館名" sheetId="48" state="hidden" r:id="rId2"/>
    <sheet name="5･9全国教職員" sheetId="83" r:id="rId3"/>
  </sheets>
  <definedNames>
    <definedName name="_xlnm._FilterDatabase" localSheetId="0" hidden="1">'目次（基本） (2)'!$B$3:$Q$52</definedName>
    <definedName name="_xlnm.Print_Area" localSheetId="2">'5･9全国教職員'!$A$1:$BS$43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T34" i="83" l="1"/>
  <c r="P48" i="73"/>
  <c r="O48" i="73"/>
  <c r="G48" i="73"/>
  <c r="P47" i="73"/>
  <c r="O47" i="73"/>
  <c r="G47" i="73"/>
  <c r="O46" i="73"/>
  <c r="P46" i="73"/>
  <c r="G46" i="73"/>
  <c r="O45" i="73"/>
  <c r="P45" i="73"/>
  <c r="G45" i="73"/>
  <c r="O44" i="73"/>
  <c r="P44" i="73"/>
  <c r="G44" i="73"/>
  <c r="O43" i="73"/>
  <c r="P43" i="73"/>
  <c r="G43" i="73"/>
  <c r="O42" i="73"/>
  <c r="P42" i="73"/>
  <c r="G42" i="73"/>
  <c r="O41" i="73"/>
  <c r="P41" i="73"/>
  <c r="G41" i="73"/>
  <c r="O40" i="73"/>
  <c r="P40" i="73"/>
  <c r="G40" i="73"/>
  <c r="O39" i="73"/>
  <c r="P39" i="73"/>
  <c r="G39" i="73"/>
  <c r="O38" i="73"/>
  <c r="P38" i="73"/>
  <c r="G38" i="73"/>
  <c r="O37" i="73"/>
  <c r="P37" i="73"/>
  <c r="G37" i="73"/>
  <c r="O36" i="73"/>
  <c r="P36" i="73"/>
  <c r="G36" i="73"/>
  <c r="O35" i="73"/>
  <c r="P35" i="73"/>
  <c r="G35" i="73"/>
  <c r="O34" i="73"/>
  <c r="P34" i="73"/>
  <c r="G34" i="73"/>
  <c r="O33" i="73"/>
  <c r="P33" i="73"/>
  <c r="G33" i="73"/>
  <c r="O32" i="73"/>
  <c r="P32" i="73"/>
  <c r="G32" i="73"/>
  <c r="O31" i="73"/>
  <c r="P31" i="73"/>
  <c r="G31" i="73"/>
  <c r="O30" i="73"/>
  <c r="P30" i="73"/>
  <c r="G30" i="73"/>
  <c r="O29" i="73"/>
  <c r="P29" i="73"/>
  <c r="G29" i="73"/>
  <c r="O28" i="73"/>
  <c r="P28" i="73"/>
  <c r="G28" i="73"/>
  <c r="O27" i="73"/>
  <c r="P27" i="73"/>
  <c r="G27" i="73"/>
  <c r="O26" i="73"/>
  <c r="P26" i="73"/>
  <c r="G26" i="73"/>
  <c r="O25" i="73"/>
  <c r="P25" i="73"/>
  <c r="G25" i="73"/>
  <c r="O24" i="73"/>
  <c r="P24" i="73"/>
  <c r="G24" i="73"/>
  <c r="O23" i="73"/>
  <c r="P23" i="73"/>
  <c r="G23" i="73"/>
  <c r="O22" i="73"/>
  <c r="P22" i="73"/>
  <c r="G22" i="73"/>
  <c r="O21" i="73"/>
  <c r="P21" i="73"/>
  <c r="G21" i="73"/>
  <c r="O20" i="73"/>
  <c r="P20" i="73"/>
  <c r="G20" i="73"/>
  <c r="O19" i="73"/>
  <c r="P19" i="73"/>
  <c r="G19" i="73"/>
  <c r="O18" i="73"/>
  <c r="P18" i="73"/>
  <c r="G18" i="73"/>
  <c r="O17" i="73"/>
  <c r="P17" i="73"/>
  <c r="G17" i="73"/>
  <c r="O16" i="73"/>
  <c r="P16" i="73"/>
  <c r="G16" i="73"/>
  <c r="O15" i="73"/>
  <c r="P15" i="73"/>
  <c r="G15" i="73"/>
  <c r="O14" i="73"/>
  <c r="P14" i="73"/>
  <c r="G14" i="73"/>
  <c r="O13" i="73"/>
  <c r="P13" i="73"/>
  <c r="G13" i="73"/>
  <c r="O12" i="73"/>
  <c r="P12" i="73"/>
  <c r="G12" i="73"/>
  <c r="O11" i="73"/>
  <c r="P11" i="73"/>
  <c r="G11" i="73"/>
  <c r="O10" i="73"/>
  <c r="P10" i="73"/>
  <c r="G10" i="73"/>
  <c r="O9" i="73"/>
  <c r="P9" i="73"/>
  <c r="G9" i="73"/>
  <c r="O8" i="73"/>
  <c r="P8" i="73"/>
  <c r="G8" i="73"/>
  <c r="O7" i="73"/>
  <c r="P7" i="73"/>
  <c r="G7" i="73"/>
  <c r="O6" i="73"/>
  <c r="P6" i="73"/>
  <c r="G6" i="73"/>
  <c r="O5" i="73"/>
  <c r="P5" i="73"/>
  <c r="G5" i="73"/>
  <c r="O4" i="73"/>
  <c r="P4" i="73"/>
  <c r="G4" i="73"/>
  <c r="T4" i="73"/>
  <c r="T5" i="73"/>
  <c r="T6" i="73"/>
  <c r="T7" i="73"/>
  <c r="T8" i="73"/>
  <c r="T9" i="73"/>
  <c r="T10" i="73"/>
  <c r="T11" i="73"/>
  <c r="T12" i="73"/>
  <c r="T13" i="73"/>
  <c r="T14" i="73"/>
  <c r="T15" i="73"/>
  <c r="T16" i="73"/>
  <c r="T17" i="73"/>
  <c r="T18" i="73"/>
  <c r="T19" i="73"/>
  <c r="T20" i="73"/>
  <c r="T21" i="73"/>
  <c r="T22" i="73"/>
  <c r="T23" i="73"/>
  <c r="T24" i="73"/>
  <c r="T25" i="73"/>
  <c r="T26" i="73"/>
  <c r="T27" i="73"/>
  <c r="T28" i="73"/>
  <c r="T29" i="73"/>
  <c r="T30" i="73"/>
  <c r="T31" i="73"/>
  <c r="T32" i="73"/>
  <c r="T33" i="73"/>
  <c r="T34" i="73"/>
  <c r="T35" i="73"/>
  <c r="T36" i="73"/>
  <c r="T37" i="73"/>
  <c r="T38" i="73"/>
  <c r="T39" i="73"/>
  <c r="T40" i="73"/>
  <c r="T41" i="73"/>
  <c r="T42" i="73"/>
  <c r="T43" i="73"/>
  <c r="T44" i="73"/>
  <c r="T45" i="73"/>
  <c r="T46" i="73"/>
  <c r="T47" i="73"/>
  <c r="T48" i="73"/>
  <c r="T49" i="73"/>
  <c r="T50" i="73"/>
  <c r="T51" i="73"/>
  <c r="T52" i="73"/>
  <c r="T53" i="73"/>
</calcChain>
</file>

<file path=xl/sharedStrings.xml><?xml version="1.0" encoding="utf-8"?>
<sst xmlns="http://schemas.openxmlformats.org/spreadsheetml/2006/main" count="419" uniqueCount="217">
  <si>
    <t>全日本社会人・マスターズ県予選</t>
    <rPh sb="0" eb="3">
      <t>ゼンニホン</t>
    </rPh>
    <rPh sb="3" eb="6">
      <t>シャカイジン</t>
    </rPh>
    <rPh sb="12" eb="15">
      <t>ケンヨセン</t>
    </rPh>
    <phoneticPr fontId="2"/>
  </si>
  <si>
    <t>伊藤　多喜子</t>
    <rPh sb="0" eb="2">
      <t>イトウ</t>
    </rPh>
    <rPh sb="3" eb="6">
      <t>タキコ</t>
    </rPh>
    <phoneticPr fontId="2"/>
  </si>
  <si>
    <t>県卓球連盟</t>
    <rPh sb="0" eb="1">
      <t>ケン</t>
    </rPh>
    <rPh sb="1" eb="5">
      <t>タッキュウレンメイ</t>
    </rPh>
    <phoneticPr fontId="2"/>
  </si>
  <si>
    <t>稙田　知洋</t>
    <rPh sb="0" eb="2">
      <t>ワサダ</t>
    </rPh>
    <rPh sb="3" eb="5">
      <t>トモヒロ</t>
    </rPh>
    <phoneticPr fontId="2"/>
  </si>
  <si>
    <t>男子サーティ</t>
    <phoneticPr fontId="2"/>
  </si>
  <si>
    <t>女子サーティ</t>
    <phoneticPr fontId="2"/>
  </si>
  <si>
    <t>№</t>
    <phoneticPr fontId="2"/>
  </si>
  <si>
    <t>県選手権（ダブルス）</t>
    <rPh sb="0" eb="1">
      <t>ケン</t>
    </rPh>
    <rPh sb="1" eb="4">
      <t>センシュケン</t>
    </rPh>
    <phoneticPr fontId="2"/>
  </si>
  <si>
    <t>小学生選手権</t>
    <rPh sb="0" eb="3">
      <t>ショウガクセイ</t>
    </rPh>
    <rPh sb="3" eb="6">
      <t>センシュケン</t>
    </rPh>
    <phoneticPr fontId="2"/>
  </si>
  <si>
    <t>県選手権（シングルス）</t>
    <rPh sb="0" eb="1">
      <t>ケン</t>
    </rPh>
    <rPh sb="1" eb="4">
      <t>センシュケン</t>
    </rPh>
    <phoneticPr fontId="2"/>
  </si>
  <si>
    <t>団体ラージボール</t>
    <rPh sb="0" eb="2">
      <t>ダンタイ</t>
    </rPh>
    <phoneticPr fontId="2"/>
  </si>
  <si>
    <t>団体選手権</t>
    <rPh sb="0" eb="2">
      <t>ダンタイ</t>
    </rPh>
    <rPh sb="2" eb="5">
      <t>センシュケン</t>
    </rPh>
    <phoneticPr fontId="2"/>
  </si>
  <si>
    <t>藤澤　智子</t>
    <rPh sb="0" eb="2">
      <t>フジサワ</t>
    </rPh>
    <rPh sb="3" eb="5">
      <t>トモコ</t>
    </rPh>
    <phoneticPr fontId="2"/>
  </si>
  <si>
    <t>日本カＳ</t>
    <phoneticPr fontId="2"/>
  </si>
  <si>
    <t>略名</t>
    <rPh sb="0" eb="1">
      <t>リャク</t>
    </rPh>
    <rPh sb="1" eb="2">
      <t>メイ</t>
    </rPh>
    <phoneticPr fontId="2"/>
  </si>
  <si>
    <t>春季新人</t>
  </si>
  <si>
    <t>全日本Ｄ</t>
    <phoneticPr fontId="2"/>
  </si>
  <si>
    <t>日本カＤ</t>
    <phoneticPr fontId="2"/>
  </si>
  <si>
    <t>男子フォーティ</t>
  </si>
  <si>
    <t>女子フォーティ</t>
  </si>
  <si>
    <t>男子フィフティ</t>
  </si>
  <si>
    <t>女子フィフティ</t>
  </si>
  <si>
    <t>　大　会　名</t>
    <rPh sb="1" eb="2">
      <t>ダイ</t>
    </rPh>
    <rPh sb="3" eb="4">
      <t>カイ</t>
    </rPh>
    <rPh sb="5" eb="6">
      <t>メイ</t>
    </rPh>
    <phoneticPr fontId="2"/>
  </si>
  <si>
    <t>佐藤　公隆</t>
    <rPh sb="0" eb="5">
      <t>サトウ</t>
    </rPh>
    <phoneticPr fontId="2"/>
  </si>
  <si>
    <t>大石　憲一郎</t>
    <rPh sb="0" eb="2">
      <t>オオイシ</t>
    </rPh>
    <rPh sb="3" eb="6">
      <t>ケンイチロウ</t>
    </rPh>
    <phoneticPr fontId="2"/>
  </si>
  <si>
    <t>頁数</t>
    <rPh sb="0" eb="1">
      <t>ページ</t>
    </rPh>
    <rPh sb="1" eb="2">
      <t>カズ</t>
    </rPh>
    <phoneticPr fontId="2"/>
  </si>
  <si>
    <t>締　切　日
（３週間前）</t>
    <rPh sb="0" eb="1">
      <t>シメ</t>
    </rPh>
    <rPh sb="2" eb="3">
      <t>キリ</t>
    </rPh>
    <rPh sb="4" eb="5">
      <t>ヒ</t>
    </rPh>
    <rPh sb="8" eb="10">
      <t>シュウカン</t>
    </rPh>
    <rPh sb="10" eb="11">
      <t>マエ</t>
    </rPh>
    <phoneticPr fontId="2"/>
  </si>
  <si>
    <t>大　会　日</t>
    <rPh sb="0" eb="1">
      <t>ダイ</t>
    </rPh>
    <rPh sb="2" eb="3">
      <t>カイ</t>
    </rPh>
    <rPh sb="4" eb="5">
      <t>ビ</t>
    </rPh>
    <phoneticPr fontId="2"/>
  </si>
  <si>
    <t>東アジア</t>
    <phoneticPr fontId="2"/>
  </si>
  <si>
    <t>全国レデ</t>
    <phoneticPr fontId="2"/>
  </si>
  <si>
    <t>春ベＬＢ</t>
    <phoneticPr fontId="2"/>
  </si>
  <si>
    <t>夏季大会</t>
    <phoneticPr fontId="2"/>
  </si>
  <si>
    <t>全日本社</t>
    <phoneticPr fontId="2"/>
  </si>
  <si>
    <t>ダブＬＢ</t>
    <phoneticPr fontId="2"/>
  </si>
  <si>
    <t>所属名</t>
    <rPh sb="0" eb="2">
      <t>ショゾク</t>
    </rPh>
    <rPh sb="2" eb="3">
      <t>メイ</t>
    </rPh>
    <phoneticPr fontId="2"/>
  </si>
  <si>
    <t>℡</t>
    <phoneticPr fontId="2"/>
  </si>
  <si>
    <t>申し込み責任者</t>
    <rPh sb="0" eb="1">
      <t>モウ</t>
    </rPh>
    <rPh sb="2" eb="3">
      <t>コ</t>
    </rPh>
    <rPh sb="4" eb="7">
      <t>セキニンシャ</t>
    </rPh>
    <phoneticPr fontId="2"/>
  </si>
  <si>
    <t>所 属 名</t>
    <rPh sb="0" eb="1">
      <t>トコロ</t>
    </rPh>
    <rPh sb="2" eb="3">
      <t>ゾク</t>
    </rPh>
    <rPh sb="4" eb="5">
      <t>メイ</t>
    </rPh>
    <phoneticPr fontId="2"/>
  </si>
  <si>
    <t>※</t>
    <phoneticPr fontId="2"/>
  </si>
  <si>
    <t>氏　　　名</t>
    <rPh sb="0" eb="1">
      <t>シ</t>
    </rPh>
    <rPh sb="4" eb="5">
      <t>メイ</t>
    </rPh>
    <phoneticPr fontId="2"/>
  </si>
  <si>
    <t>実業団選手権</t>
    <rPh sb="0" eb="3">
      <t>ジツギョウダン</t>
    </rPh>
    <rPh sb="3" eb="6">
      <t>センシュケン</t>
    </rPh>
    <phoneticPr fontId="2"/>
  </si>
  <si>
    <t>申込先名</t>
    <rPh sb="0" eb="1">
      <t>モウ</t>
    </rPh>
    <rPh sb="1" eb="2">
      <t>コ</t>
    </rPh>
    <rPh sb="2" eb="3">
      <t>サキ</t>
    </rPh>
    <rPh sb="3" eb="4">
      <t>メイ</t>
    </rPh>
    <phoneticPr fontId="2"/>
  </si>
  <si>
    <t>ラージボール選手権</t>
    <rPh sb="6" eb="9">
      <t>センシュケン</t>
    </rPh>
    <phoneticPr fontId="2"/>
  </si>
  <si>
    <t>少年少女選手権</t>
    <rPh sb="0" eb="2">
      <t>ショウネン</t>
    </rPh>
    <rPh sb="2" eb="4">
      <t>ショウジョ</t>
    </rPh>
    <rPh sb="4" eb="7">
      <t>センシュケン</t>
    </rPh>
    <phoneticPr fontId="2"/>
  </si>
  <si>
    <t>全日本予選（Ｈ・Ｋ・Ｂ）</t>
    <rPh sb="0" eb="3">
      <t>ゼンニホン</t>
    </rPh>
    <rPh sb="3" eb="5">
      <t>ヨセン</t>
    </rPh>
    <phoneticPr fontId="2"/>
  </si>
  <si>
    <t>春季ベテ</t>
  </si>
  <si>
    <t>小学生選</t>
    <phoneticPr fontId="2"/>
  </si>
  <si>
    <t>県選権Ｓ</t>
    <phoneticPr fontId="2"/>
  </si>
  <si>
    <t>団体ＬＢ</t>
    <phoneticPr fontId="2"/>
  </si>
  <si>
    <t>団体選権</t>
    <rPh sb="3" eb="4">
      <t>ケン</t>
    </rPh>
    <phoneticPr fontId="2"/>
  </si>
  <si>
    <t>実業団選</t>
  </si>
  <si>
    <t>全国ホー</t>
  </si>
  <si>
    <t>全国教職</t>
  </si>
  <si>
    <t>少年少女</t>
  </si>
  <si>
    <t>全九州教</t>
  </si>
  <si>
    <t>全国健康</t>
  </si>
  <si>
    <t>バタフラ</t>
  </si>
  <si>
    <t>ニッタク</t>
  </si>
  <si>
    <t>ラージ選</t>
    <rPh sb="3" eb="4">
      <t>セン</t>
    </rPh>
    <phoneticPr fontId="2"/>
  </si>
  <si>
    <t>全日本ホ</t>
    <rPh sb="2" eb="3">
      <t>ホン</t>
    </rPh>
    <phoneticPr fontId="2"/>
  </si>
  <si>
    <t>秋ベＬＢ</t>
    <rPh sb="0" eb="1">
      <t>アキ</t>
    </rPh>
    <phoneticPr fontId="2"/>
  </si>
  <si>
    <t>県中新人</t>
    <rPh sb="2" eb="4">
      <t>シンジン</t>
    </rPh>
    <phoneticPr fontId="2"/>
  </si>
  <si>
    <t>県選権Ｄ</t>
    <rPh sb="2" eb="3">
      <t>ケン</t>
    </rPh>
    <phoneticPr fontId="2"/>
  </si>
  <si>
    <t>全九州年</t>
    <rPh sb="3" eb="4">
      <t>ネン</t>
    </rPh>
    <phoneticPr fontId="2"/>
  </si>
  <si>
    <t>高校選抜</t>
    <rPh sb="0" eb="2">
      <t>コウコウ</t>
    </rPh>
    <rPh sb="2" eb="4">
      <t>センバツ</t>
    </rPh>
    <phoneticPr fontId="2"/>
  </si>
  <si>
    <t>中学選抜</t>
    <rPh sb="2" eb="4">
      <t>センバツ</t>
    </rPh>
    <phoneticPr fontId="2"/>
  </si>
  <si>
    <t>全九州一</t>
    <rPh sb="3" eb="4">
      <t>イチ</t>
    </rPh>
    <phoneticPr fontId="2"/>
  </si>
  <si>
    <t>女子ロウシックスティ</t>
    <rPh sb="0" eb="1">
      <t>ジョ</t>
    </rPh>
    <phoneticPr fontId="2"/>
  </si>
  <si>
    <t>女子ハイシックスティ</t>
    <rPh sb="0" eb="1">
      <t>ジョ</t>
    </rPh>
    <phoneticPr fontId="2"/>
  </si>
  <si>
    <t>男子ロウセブンティ</t>
    <phoneticPr fontId="2"/>
  </si>
  <si>
    <t>女子ロウセブンティ</t>
    <rPh sb="0" eb="1">
      <t>ジョ</t>
    </rPh>
    <phoneticPr fontId="2"/>
  </si>
  <si>
    <t>女子ハイセブンティ</t>
    <rPh sb="0" eb="1">
      <t>ジョ</t>
    </rPh>
    <phoneticPr fontId="2"/>
  </si>
  <si>
    <t>男子ロウシックスティ</t>
    <phoneticPr fontId="2"/>
  </si>
  <si>
    <t>男子ハイシックスティ</t>
    <phoneticPr fontId="2"/>
  </si>
  <si>
    <t>男子ハイセブンティ</t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</si>
  <si>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</si>
  <si>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</si>
  <si>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全九州県予選（年齢別）</t>
    <rPh sb="0" eb="1">
      <t>ゼン</t>
    </rPh>
    <rPh sb="1" eb="3">
      <t>キュウシュウ</t>
    </rPh>
    <rPh sb="3" eb="6">
      <t>ケンヨセン</t>
    </rPh>
    <rPh sb="7" eb="10">
      <t>ネンレイベツ</t>
    </rPh>
    <phoneticPr fontId="2"/>
  </si>
  <si>
    <t>全九州県予選（中学団体）</t>
    <rPh sb="0" eb="1">
      <t>ゼン</t>
    </rPh>
    <rPh sb="1" eb="3">
      <t>キュウシュウ</t>
    </rPh>
    <rPh sb="3" eb="6">
      <t>ケンヨセン</t>
    </rPh>
    <rPh sb="7" eb="9">
      <t>チュウガク</t>
    </rPh>
    <rPh sb="9" eb="11">
      <t>ダンタイ</t>
    </rPh>
    <phoneticPr fontId="2"/>
  </si>
  <si>
    <t>中学校選抜大会県予選</t>
    <rPh sb="0" eb="3">
      <t>チュウガッコウ</t>
    </rPh>
    <rPh sb="3" eb="5">
      <t>センバツ</t>
    </rPh>
    <rPh sb="5" eb="7">
      <t>タイカイ</t>
    </rPh>
    <rPh sb="7" eb="10">
      <t>ケンヨセン</t>
    </rPh>
    <phoneticPr fontId="2"/>
  </si>
  <si>
    <t>東アジアホープス県予選</t>
    <rPh sb="0" eb="1">
      <t>ヒガシ</t>
    </rPh>
    <rPh sb="8" eb="11">
      <t>ケンヨセン</t>
    </rPh>
    <phoneticPr fontId="2"/>
  </si>
  <si>
    <t>全九州県予選（一般）</t>
    <rPh sb="0" eb="1">
      <t>ゼン</t>
    </rPh>
    <rPh sb="1" eb="3">
      <t>キュウシュウ</t>
    </rPh>
    <rPh sb="3" eb="6">
      <t>ケンヨセン</t>
    </rPh>
    <rPh sb="7" eb="9">
      <t>イッパン</t>
    </rPh>
    <phoneticPr fontId="2"/>
  </si>
  <si>
    <t>大分県卓球連盟会長　　殿</t>
    <rPh sb="0" eb="3">
      <t>オオイタケン</t>
    </rPh>
    <rPh sb="3" eb="5">
      <t>タッキュウ</t>
    </rPh>
    <rPh sb="5" eb="7">
      <t>レンメイ</t>
    </rPh>
    <rPh sb="7" eb="9">
      <t>カイチョウ</t>
    </rPh>
    <rPh sb="11" eb="12">
      <t>ドノ</t>
    </rPh>
    <phoneticPr fontId="2"/>
  </si>
  <si>
    <t>上記のとおり申し込みます。</t>
    <rPh sb="0" eb="2">
      <t>ジョウキ</t>
    </rPh>
    <rPh sb="6" eb="7">
      <t>モウ</t>
    </rPh>
    <rPh sb="8" eb="9">
      <t>コ</t>
    </rPh>
    <phoneticPr fontId="2"/>
  </si>
  <si>
    <t>バタフライ･ダブルス･チームカップ大会</t>
    <rPh sb="17" eb="19">
      <t>タイカイ</t>
    </rPh>
    <phoneticPr fontId="2"/>
  </si>
  <si>
    <t>全九州教職員予選</t>
    <rPh sb="0" eb="1">
      <t>ゼン</t>
    </rPh>
    <rPh sb="1" eb="3">
      <t>キュウシュウ</t>
    </rPh>
    <rPh sb="3" eb="6">
      <t>キョウショクイン</t>
    </rPh>
    <rPh sb="6" eb="8">
      <t>ヨセン</t>
    </rPh>
    <phoneticPr fontId="2"/>
  </si>
  <si>
    <t>夏季大会</t>
    <rPh sb="0" eb="2">
      <t>カキ</t>
    </rPh>
    <rPh sb="2" eb="4">
      <t>タイカイ</t>
    </rPh>
    <phoneticPr fontId="2"/>
  </si>
  <si>
    <t>ダブルス・ラージボール大会</t>
    <rPh sb="11" eb="13">
      <t>タイカイ</t>
    </rPh>
    <phoneticPr fontId="2"/>
  </si>
  <si>
    <t>高校１・２年生大会</t>
    <rPh sb="0" eb="2">
      <t>コウコウ</t>
    </rPh>
    <rPh sb="5" eb="7">
      <t>ネンセイ</t>
    </rPh>
    <rPh sb="7" eb="9">
      <t>タイカイ</t>
    </rPh>
    <phoneticPr fontId="2"/>
  </si>
  <si>
    <t>全日本県予選（カデットダブルス）</t>
    <rPh sb="0" eb="3">
      <t>ゼンニホン</t>
    </rPh>
    <rPh sb="3" eb="6">
      <t>ケンヨセン</t>
    </rPh>
    <phoneticPr fontId="2"/>
  </si>
  <si>
    <t>全日本県予選（カデットシングルス）</t>
    <rPh sb="0" eb="3">
      <t>ゼンニホン</t>
    </rPh>
    <rPh sb="3" eb="6">
      <t>ケンヨセン</t>
    </rPh>
    <phoneticPr fontId="2"/>
  </si>
  <si>
    <t>全日本県予選（ジュニア）</t>
    <rPh sb="0" eb="3">
      <t>ゼンニホン</t>
    </rPh>
    <rPh sb="3" eb="6">
      <t>ケンヨセン</t>
    </rPh>
    <phoneticPr fontId="2"/>
  </si>
  <si>
    <t>全日本県予選（一般シングルス）</t>
    <rPh sb="0" eb="3">
      <t>ゼンニホン</t>
    </rPh>
    <rPh sb="3" eb="6">
      <t>ケンヨセン</t>
    </rPh>
    <rPh sb="7" eb="9">
      <t>イッパン</t>
    </rPh>
    <phoneticPr fontId="2"/>
  </si>
  <si>
    <t>全日本県予選（一般ダブルス）</t>
    <rPh sb="0" eb="3">
      <t>ゼンニホン</t>
    </rPh>
    <rPh sb="3" eb="6">
      <t>ケンヨセン</t>
    </rPh>
    <rPh sb="7" eb="9">
      <t>イッパン</t>
    </rPh>
    <phoneticPr fontId="2"/>
  </si>
  <si>
    <t>高校１２</t>
    <rPh sb="0" eb="2">
      <t>コウコウ</t>
    </rPh>
    <phoneticPr fontId="2"/>
  </si>
  <si>
    <t>県中学校新人大会</t>
    <rPh sb="0" eb="1">
      <t>ケン</t>
    </rPh>
    <rPh sb="1" eb="4">
      <t>チュウガッコウ</t>
    </rPh>
    <rPh sb="4" eb="6">
      <t>シンジン</t>
    </rPh>
    <rPh sb="6" eb="8">
      <t>タイカイ</t>
    </rPh>
    <phoneticPr fontId="2"/>
  </si>
  <si>
    <t>体育館名</t>
    <rPh sb="0" eb="3">
      <t>タイイクカン</t>
    </rPh>
    <rPh sb="3" eb="4">
      <t>メイ</t>
    </rPh>
    <phoneticPr fontId="2"/>
  </si>
  <si>
    <t>全国ホープス県予選</t>
    <phoneticPr fontId="2"/>
  </si>
  <si>
    <t>全日本Ｊ</t>
    <phoneticPr fontId="2"/>
  </si>
  <si>
    <t>全日本Ｓ</t>
    <phoneticPr fontId="2"/>
  </si>
  <si>
    <t>ＴＳＰレ</t>
    <phoneticPr fontId="2"/>
  </si>
  <si>
    <t>秋季ベテ</t>
    <phoneticPr fontId="2"/>
  </si>
  <si>
    <t>ＴＳＰ杯秋季レディース大会</t>
    <rPh sb="3" eb="4">
      <t>ハイ</t>
    </rPh>
    <rPh sb="4" eb="6">
      <t>シュウキ</t>
    </rPh>
    <rPh sb="11" eb="13">
      <t>タイカイ</t>
    </rPh>
    <phoneticPr fontId="2"/>
  </si>
  <si>
    <t>冬季レデ</t>
    <rPh sb="0" eb="1">
      <t>フユ</t>
    </rPh>
    <phoneticPr fontId="2"/>
  </si>
  <si>
    <t>冬季レディース大会</t>
    <rPh sb="0" eb="2">
      <t>トウキ</t>
    </rPh>
    <rPh sb="7" eb="9">
      <t>タイカイ</t>
    </rPh>
    <phoneticPr fontId="2"/>
  </si>
  <si>
    <t>氏　　名</t>
    <rPh sb="0" eb="1">
      <t>シ</t>
    </rPh>
    <rPh sb="3" eb="4">
      <t>メイ</t>
    </rPh>
    <phoneticPr fontId="2"/>
  </si>
  <si>
    <t>全国教職員県予選</t>
    <rPh sb="0" eb="2">
      <t>ゼンコク</t>
    </rPh>
    <rPh sb="2" eb="5">
      <t>キョウショクイン</t>
    </rPh>
    <rPh sb="5" eb="8">
      <t>ケンヨセン</t>
    </rPh>
    <phoneticPr fontId="2"/>
  </si>
  <si>
    <t>全国健康福祉祭予選</t>
    <rPh sb="0" eb="2">
      <t>ゼンコク</t>
    </rPh>
    <rPh sb="2" eb="4">
      <t>ケンコウ</t>
    </rPh>
    <rPh sb="4" eb="6">
      <t>フクシ</t>
    </rPh>
    <rPh sb="6" eb="7">
      <t>サイ</t>
    </rPh>
    <rPh sb="7" eb="9">
      <t>ヨセン</t>
    </rPh>
    <phoneticPr fontId="2"/>
  </si>
  <si>
    <t>全国教職員卓球選手権大会県予選会申し込み用紙</t>
    <rPh sb="0" eb="2">
      <t>ゼンコク</t>
    </rPh>
    <rPh sb="2" eb="5">
      <t>キョウショクイン</t>
    </rPh>
    <rPh sb="5" eb="7">
      <t>タッキュウ</t>
    </rPh>
    <rPh sb="7" eb="10">
      <t>センシュケン</t>
    </rPh>
    <rPh sb="10" eb="12">
      <t>タイカイ</t>
    </rPh>
    <rPh sb="12" eb="13">
      <t>ケン</t>
    </rPh>
    <rPh sb="13" eb="16">
      <t>ヨセンカイ</t>
    </rPh>
    <rPh sb="16" eb="17">
      <t>モウ</t>
    </rPh>
    <rPh sb="18" eb="19">
      <t>コ</t>
    </rPh>
    <rPh sb="20" eb="22">
      <t>ヨウシ</t>
    </rPh>
    <phoneticPr fontId="2"/>
  </si>
  <si>
    <t>一　般　男　子</t>
    <phoneticPr fontId="2"/>
  </si>
  <si>
    <t>一 般 女 子</t>
    <phoneticPr fontId="2"/>
  </si>
  <si>
    <t>全国一三共レディース県予選</t>
    <rPh sb="0" eb="2">
      <t>ゼンコク</t>
    </rPh>
    <rPh sb="2" eb="3">
      <t>1</t>
    </rPh>
    <rPh sb="3" eb="4">
      <t>サン</t>
    </rPh>
    <rPh sb="4" eb="5">
      <t>キョウ</t>
    </rPh>
    <rPh sb="10" eb="13">
      <t>ケンヨセン</t>
    </rPh>
    <phoneticPr fontId="2"/>
  </si>
  <si>
    <t>春季新人大会</t>
    <rPh sb="0" eb="2">
      <t>シュンキ</t>
    </rPh>
    <rPh sb="2" eb="4">
      <t>シンジン</t>
    </rPh>
    <rPh sb="4" eb="6">
      <t>タイカイ</t>
    </rPh>
    <phoneticPr fontId="2"/>
  </si>
  <si>
    <t>春季ベテラン大会（硬式）</t>
    <rPh sb="0" eb="2">
      <t>シュンキ</t>
    </rPh>
    <rPh sb="6" eb="8">
      <t>タイカイ</t>
    </rPh>
    <rPh sb="9" eb="11">
      <t>コウシキ</t>
    </rPh>
    <phoneticPr fontId="2"/>
  </si>
  <si>
    <t>必着</t>
    <rPh sb="0" eb="2">
      <t>ヒッチャク</t>
    </rPh>
    <phoneticPr fontId="2"/>
  </si>
  <si>
    <t>成績順にフルネームで記入すること。</t>
    <rPh sb="0" eb="2">
      <t>セイセキ</t>
    </rPh>
    <rPh sb="2" eb="3">
      <t>ジュン</t>
    </rPh>
    <rPh sb="10" eb="12">
      <t>キニュウ</t>
    </rPh>
    <phoneticPr fontId="2"/>
  </si>
  <si>
    <t>女子エイティ</t>
    <phoneticPr fontId="2"/>
  </si>
  <si>
    <t>男子エイティ</t>
    <phoneticPr fontId="2"/>
  </si>
  <si>
    <t>全九中団</t>
    <rPh sb="2" eb="3">
      <t>チュウ</t>
    </rPh>
    <rPh sb="3" eb="4">
      <t>ダン</t>
    </rPh>
    <phoneticPr fontId="2"/>
  </si>
  <si>
    <t>(公財)日本卓球協会選手登録すること。</t>
    <rPh sb="1" eb="2">
      <t>コウ</t>
    </rPh>
    <rPh sb="2" eb="3">
      <t>ザイ</t>
    </rPh>
    <rPh sb="4" eb="6">
      <t>ニホン</t>
    </rPh>
    <rPh sb="6" eb="8">
      <t>タッキュウ</t>
    </rPh>
    <rPh sb="8" eb="10">
      <t>キョウカイ</t>
    </rPh>
    <rPh sb="10" eb="12">
      <t>センシュ</t>
    </rPh>
    <rPh sb="12" eb="14">
      <t>トウロク</t>
    </rPh>
    <phoneticPr fontId="2"/>
  </si>
  <si>
    <t>全九州県予選（中学シングルス）</t>
    <rPh sb="0" eb="1">
      <t>ゼン</t>
    </rPh>
    <rPh sb="1" eb="3">
      <t>キュウシュウ</t>
    </rPh>
    <rPh sb="3" eb="6">
      <t>ケンヨセン</t>
    </rPh>
    <rPh sb="7" eb="9">
      <t>チュウガク</t>
    </rPh>
    <phoneticPr fontId="2"/>
  </si>
  <si>
    <t>亀井　辰徳</t>
    <rPh sb="0" eb="2">
      <t>カメイ</t>
    </rPh>
    <rPh sb="3" eb="5">
      <t>タツノリ</t>
    </rPh>
    <phoneticPr fontId="2"/>
  </si>
  <si>
    <t>開館　９時</t>
    <rPh sb="0" eb="2">
      <t>カイカン</t>
    </rPh>
    <rPh sb="4" eb="5">
      <t>ジ</t>
    </rPh>
    <phoneticPr fontId="2"/>
  </si>
  <si>
    <t>開館　８時３０分</t>
    <rPh sb="0" eb="2">
      <t>カイカン</t>
    </rPh>
    <rPh sb="4" eb="5">
      <t>ジ</t>
    </rPh>
    <rPh sb="7" eb="8">
      <t>フン</t>
    </rPh>
    <phoneticPr fontId="2"/>
  </si>
  <si>
    <t>大分市コンパルホール</t>
    <rPh sb="0" eb="3">
      <t>オオイタシ</t>
    </rPh>
    <phoneticPr fontId="2"/>
  </si>
  <si>
    <t>杵築市文化体育館</t>
    <rPh sb="0" eb="3">
      <t>キツキシ</t>
    </rPh>
    <rPh sb="3" eb="5">
      <t>ブンカ</t>
    </rPh>
    <rPh sb="5" eb="8">
      <t>タイイクカン</t>
    </rPh>
    <phoneticPr fontId="2"/>
  </si>
  <si>
    <t>大分市南大分体育館</t>
    <rPh sb="0" eb="2">
      <t>オオイタ</t>
    </rPh>
    <rPh sb="2" eb="3">
      <t>シ</t>
    </rPh>
    <rPh sb="3" eb="6">
      <t>ミナミオオイタ</t>
    </rPh>
    <rPh sb="6" eb="9">
      <t>タイイクカン</t>
    </rPh>
    <phoneticPr fontId="2"/>
  </si>
  <si>
    <t>大分県立総合体育館</t>
    <rPh sb="0" eb="2">
      <t>オオイタ</t>
    </rPh>
    <rPh sb="2" eb="4">
      <t>ケンリツ</t>
    </rPh>
    <rPh sb="4" eb="6">
      <t>ソウゴウ</t>
    </rPh>
    <rPh sb="6" eb="9">
      <t>タイイクカン</t>
    </rPh>
    <phoneticPr fontId="2"/>
  </si>
  <si>
    <t>体育館名</t>
    <rPh sb="0" eb="3">
      <t>タイイクカン</t>
    </rPh>
    <rPh sb="3" eb="4">
      <t>メイ</t>
    </rPh>
    <phoneticPr fontId="2"/>
  </si>
  <si>
    <t>開館時間</t>
    <rPh sb="0" eb="2">
      <t>カイカン</t>
    </rPh>
    <rPh sb="2" eb="4">
      <t>ジカン</t>
    </rPh>
    <phoneticPr fontId="2"/>
  </si>
  <si>
    <t>大分県立総合体育館（小体育室）</t>
    <rPh sb="0" eb="2">
      <t>オオイタ</t>
    </rPh>
    <rPh sb="2" eb="4">
      <t>ケンリツ</t>
    </rPh>
    <rPh sb="4" eb="6">
      <t>ソウゴウ</t>
    </rPh>
    <rPh sb="6" eb="9">
      <t>タイイクカン</t>
    </rPh>
    <rPh sb="10" eb="11">
      <t>ショウ</t>
    </rPh>
    <rPh sb="11" eb="14">
      <t>タイイクシツ</t>
    </rPh>
    <phoneticPr fontId="2"/>
  </si>
  <si>
    <t>全九中Ｓ</t>
    <rPh sb="2" eb="3">
      <t>チュウ</t>
    </rPh>
    <phoneticPr fontId="2"/>
  </si>
  <si>
    <t>全日本ラージボール卓球大会県予選</t>
    <rPh sb="0" eb="3">
      <t>ゼンニホン</t>
    </rPh>
    <rPh sb="9" eb="11">
      <t>タッキュウ</t>
    </rPh>
    <rPh sb="11" eb="13">
      <t>タイカイ</t>
    </rPh>
    <rPh sb="13" eb="16">
      <t>ケンヨセン</t>
    </rPh>
    <phoneticPr fontId="2"/>
  </si>
  <si>
    <t>日本ＬＢ</t>
    <rPh sb="0" eb="1">
      <t>ビ</t>
    </rPh>
    <rPh sb="1" eb="2">
      <t>ホン</t>
    </rPh>
    <phoneticPr fontId="2"/>
  </si>
  <si>
    <t>豊後大野市大原体育館</t>
    <rPh sb="0" eb="5">
      <t>ブンゴオオノシ</t>
    </rPh>
    <rPh sb="5" eb="7">
      <t>オオハラ</t>
    </rPh>
    <rPh sb="7" eb="10">
      <t>タイイクカン</t>
    </rPh>
    <phoneticPr fontId="2"/>
  </si>
  <si>
    <t>松尾　和博</t>
    <phoneticPr fontId="2"/>
  </si>
  <si>
    <t>全九州選手権(小学生)ホープス南日本県予選</t>
    <rPh sb="0" eb="1">
      <t>ゼン</t>
    </rPh>
    <rPh sb="1" eb="3">
      <t>キュウシュウ</t>
    </rPh>
    <rPh sb="3" eb="6">
      <t>センシュケン</t>
    </rPh>
    <rPh sb="7" eb="10">
      <t>ショウガクセイ</t>
    </rPh>
    <rPh sb="15" eb="18">
      <t>ミナミニホン</t>
    </rPh>
    <rPh sb="18" eb="21">
      <t>ケンヨセン</t>
    </rPh>
    <phoneticPr fontId="2"/>
  </si>
  <si>
    <t>全九州小</t>
    <rPh sb="3" eb="4">
      <t>ショウ</t>
    </rPh>
    <phoneticPr fontId="2"/>
  </si>
  <si>
    <t>重石　一博</t>
    <rPh sb="0" eb="2">
      <t>シゲイシ</t>
    </rPh>
    <rPh sb="3" eb="5">
      <t>カズヒロ</t>
    </rPh>
    <phoneticPr fontId="2"/>
  </si>
  <si>
    <t>大分県卓球連盟</t>
    <rPh sb="0" eb="7">
      <t>オオイタケンタッキュウレンメイ</t>
    </rPh>
    <phoneticPr fontId="2"/>
  </si>
  <si>
    <t>冬季ベテラン（ラージボール）</t>
    <rPh sb="0" eb="2">
      <t>トウキ</t>
    </rPh>
    <phoneticPr fontId="2"/>
  </si>
  <si>
    <t>春季ベテラン(ラージ)</t>
    <rPh sb="0" eb="2">
      <t>シュンキ</t>
    </rPh>
    <phoneticPr fontId="2"/>
  </si>
  <si>
    <t>南大分体育館</t>
    <rPh sb="0" eb="3">
      <t>ミナミオオイタ</t>
    </rPh>
    <rPh sb="3" eb="6">
      <t>タイイクカン</t>
    </rPh>
    <phoneticPr fontId="2"/>
  </si>
  <si>
    <t>ニッタクラージボール大会</t>
    <rPh sb="10" eb="12">
      <t>タイカイ</t>
    </rPh>
    <phoneticPr fontId="2"/>
  </si>
  <si>
    <t>混合ＬＢ</t>
    <phoneticPr fontId="2"/>
  </si>
  <si>
    <t>時間</t>
    <rPh sb="0" eb="2">
      <t>ジカン</t>
    </rPh>
    <phoneticPr fontId="2"/>
  </si>
  <si>
    <t>9:～19:</t>
    <phoneticPr fontId="2"/>
  </si>
  <si>
    <t>8:30～19:</t>
    <phoneticPr fontId="2"/>
  </si>
  <si>
    <t>9:～18:</t>
    <phoneticPr fontId="2"/>
  </si>
  <si>
    <t>工藤　翔平</t>
    <rPh sb="0" eb="2">
      <t>クドウ</t>
    </rPh>
    <rPh sb="3" eb="5">
      <t>ショウヘイ</t>
    </rPh>
    <phoneticPr fontId="2"/>
  </si>
  <si>
    <t>中川　宗久</t>
    <rPh sb="0" eb="2">
      <t>ナカガワ</t>
    </rPh>
    <rPh sb="3" eb="5">
      <t>ムネヒサ</t>
    </rPh>
    <phoneticPr fontId="2"/>
  </si>
  <si>
    <t>武道スポーツセンター</t>
    <rPh sb="0" eb="2">
      <t>ブドウ</t>
    </rPh>
    <phoneticPr fontId="2"/>
  </si>
  <si>
    <t>南大分体育館</t>
    <rPh sb="0" eb="6">
      <t>ミナミオオイタタイイクカン</t>
    </rPh>
    <phoneticPr fontId="2"/>
  </si>
  <si>
    <r>
      <t>8:30～</t>
    </r>
    <r>
      <rPr>
        <sz val="11"/>
        <rFont val="ＭＳ 明朝"/>
        <family val="1"/>
        <charset val="128"/>
      </rPr>
      <t>21:</t>
    </r>
    <phoneticPr fontId="2"/>
  </si>
  <si>
    <t>8:30～19: 剣道</t>
    <rPh sb="9" eb="11">
      <t>ケンドウ</t>
    </rPh>
    <phoneticPr fontId="2"/>
  </si>
  <si>
    <t>混合団体ダブルス・ラージボール大会</t>
    <rPh sb="0" eb="2">
      <t>コンゴウ</t>
    </rPh>
    <rPh sb="15" eb="17">
      <t>タイカイ</t>
    </rPh>
    <phoneticPr fontId="2"/>
  </si>
  <si>
    <t>8:00～19:</t>
    <phoneticPr fontId="2"/>
  </si>
  <si>
    <t>8:00～18:</t>
    <phoneticPr fontId="2"/>
  </si>
  <si>
    <t>8:00～21:</t>
    <phoneticPr fontId="2"/>
  </si>
  <si>
    <t>第33回全国健康福祉祭卓球交流大会県予選会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ケンコウ</t>
    </rPh>
    <rPh sb="8" eb="11">
      <t>フクシサイ</t>
    </rPh>
    <rPh sb="11" eb="13">
      <t>タッキュウ</t>
    </rPh>
    <rPh sb="13" eb="15">
      <t>コウリュウ</t>
    </rPh>
    <rPh sb="15" eb="17">
      <t>タイカイ</t>
    </rPh>
    <rPh sb="17" eb="20">
      <t>ケンヨセン</t>
    </rPh>
    <rPh sb="20" eb="21">
      <t>カイ</t>
    </rPh>
    <phoneticPr fontId="2"/>
  </si>
  <si>
    <t>全国高校選抜県予選（シングルス２部）</t>
    <rPh sb="0" eb="2">
      <t>ゼンコク</t>
    </rPh>
    <rPh sb="2" eb="4">
      <t>コウコウ</t>
    </rPh>
    <rPh sb="4" eb="6">
      <t>センバツ</t>
    </rPh>
    <rPh sb="6" eb="9">
      <t>ケンヨセン</t>
    </rPh>
    <rPh sb="16" eb="17">
      <t>ブ</t>
    </rPh>
    <phoneticPr fontId="2"/>
  </si>
  <si>
    <t>9:～17:</t>
    <phoneticPr fontId="2"/>
  </si>
  <si>
    <t>コダマ大洲アリーナ</t>
    <rPh sb="3" eb="5">
      <t>オオス</t>
    </rPh>
    <phoneticPr fontId="2"/>
  </si>
  <si>
    <t>コダマ大洲アリーナ（サブ）</t>
    <rPh sb="3" eb="5">
      <t>オオス</t>
    </rPh>
    <phoneticPr fontId="2"/>
  </si>
  <si>
    <t>令和3年度春季ベテランラージボール卓球大会 ･････････････････････････････････････････</t>
    <rPh sb="5" eb="7">
      <t>シュンキ</t>
    </rPh>
    <rPh sb="17" eb="19">
      <t>タッキュウ</t>
    </rPh>
    <rPh sb="19" eb="21">
      <t>タイカイ</t>
    </rPh>
    <phoneticPr fontId="2"/>
  </si>
  <si>
    <t>令和3年度大分県春季新人卓球大会 ･･･････････････････････････････････････････････････</t>
    <rPh sb="5" eb="8">
      <t>オオイタケン</t>
    </rPh>
    <rPh sb="8" eb="10">
      <t>シュンキ</t>
    </rPh>
    <rPh sb="10" eb="12">
      <t>シンジン</t>
    </rPh>
    <rPh sb="12" eb="14">
      <t>タッキュウ</t>
    </rPh>
    <rPh sb="14" eb="16">
      <t>タイカイ</t>
    </rPh>
    <phoneticPr fontId="2"/>
  </si>
  <si>
    <t>令和3年度大分県春季ベテラン卓球大会（硬式） ･･･････････････････････････････････････</t>
    <rPh sb="5" eb="8">
      <t>オオイタケン</t>
    </rPh>
    <rPh sb="8" eb="10">
      <t>シュンキ</t>
    </rPh>
    <rPh sb="14" eb="16">
      <t>タッキュウ</t>
    </rPh>
    <rPh sb="16" eb="18">
      <t>タイカイ</t>
    </rPh>
    <rPh sb="19" eb="21">
      <t>コウシキ</t>
    </rPh>
    <phoneticPr fontId="2"/>
  </si>
  <si>
    <t>令和3年度大分県少年少女卓球選手権大会 ･････････････････････････････････････････････</t>
    <rPh sb="5" eb="8">
      <t>オオイタケン</t>
    </rPh>
    <rPh sb="8" eb="10">
      <t>ショウネン</t>
    </rPh>
    <rPh sb="10" eb="12">
      <t>ショウジョ</t>
    </rPh>
    <rPh sb="12" eb="14">
      <t>タッキュウ</t>
    </rPh>
    <rPh sb="14" eb="17">
      <t>センシュケン</t>
    </rPh>
    <rPh sb="17" eb="19">
      <t>タイカイ</t>
    </rPh>
    <phoneticPr fontId="2"/>
  </si>
  <si>
    <t>令和3年度大分県ラージボール卓球選手権大会 ･････････････････････････････････････････</t>
    <rPh sb="5" eb="8">
      <t>オオイタケン</t>
    </rPh>
    <rPh sb="14" eb="16">
      <t>タッキュウ</t>
    </rPh>
    <rPh sb="16" eb="19">
      <t>センシュケン</t>
    </rPh>
    <rPh sb="19" eb="21">
      <t>タイカイ</t>
    </rPh>
    <phoneticPr fontId="2"/>
  </si>
  <si>
    <t>令和3年度大分県夏季卓球大会 ･･･････････････････････････････････････････････････････</t>
    <rPh sb="5" eb="8">
      <t>オオイタケン</t>
    </rPh>
    <rPh sb="8" eb="10">
      <t>カキ</t>
    </rPh>
    <rPh sb="10" eb="12">
      <t>タッキュウ</t>
    </rPh>
    <rPh sb="12" eb="14">
      <t>タイカイ</t>
    </rPh>
    <phoneticPr fontId="2"/>
  </si>
  <si>
    <t>令和3年度大分県高校１・２年卓球大会 ･･･････････････････････････････････････････････</t>
    <rPh sb="5" eb="8">
      <t>オオイタケン</t>
    </rPh>
    <rPh sb="8" eb="10">
      <t>コウコウ</t>
    </rPh>
    <rPh sb="13" eb="14">
      <t>ネン</t>
    </rPh>
    <rPh sb="14" eb="16">
      <t>タッキュウ</t>
    </rPh>
    <rPh sb="16" eb="18">
      <t>タイカイ</t>
    </rPh>
    <phoneticPr fontId="2"/>
  </si>
  <si>
    <t>令和3年度大分県卓球選手権大会兼全日本卓球選手権大会大分県予選会（カデット） 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15" eb="16">
      <t>ケン</t>
    </rPh>
    <rPh sb="16" eb="19">
      <t>ゼンニホン</t>
    </rPh>
    <rPh sb="19" eb="21">
      <t>タッキュウ</t>
    </rPh>
    <rPh sb="21" eb="24">
      <t>センシュケン</t>
    </rPh>
    <rPh sb="24" eb="26">
      <t>タイカイ</t>
    </rPh>
    <rPh sb="26" eb="29">
      <t>オオイタケン</t>
    </rPh>
    <rPh sb="29" eb="31">
      <t>ヨセン</t>
    </rPh>
    <rPh sb="31" eb="32">
      <t>カイ</t>
    </rPh>
    <phoneticPr fontId="2"/>
  </si>
  <si>
    <t>令和3年度全日本卓球選手権大会大分県予選会（シングルス・ダブルス） 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</si>
  <si>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令和3年度全日本卓球選手権大会大分県予選会（ジュニア） ･････････････････････････････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</si>
  <si>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令和3年度大分県中学生新人卓球選手権大会 ･･･････････････････････････････････････････</t>
    <rPh sb="5" eb="8">
      <t>オオイタケン</t>
    </rPh>
    <rPh sb="8" eb="11">
      <t>チュウガクセイ</t>
    </rPh>
    <rPh sb="11" eb="13">
      <t>シンジン</t>
    </rPh>
    <rPh sb="13" eb="15">
      <t>タッキュウ</t>
    </rPh>
    <rPh sb="15" eb="18">
      <t>センシュケン</t>
    </rPh>
    <rPh sb="18" eb="20">
      <t>タイカイ</t>
    </rPh>
    <phoneticPr fontId="2"/>
  </si>
  <si>
    <t>令和3年度馬場杯大分県卓球選手権大会（シングルスの部） ･････････････････････････････</t>
    <rPh sb="5" eb="7">
      <t>ババ</t>
    </rPh>
    <rPh sb="7" eb="8">
      <t>ハイ</t>
    </rPh>
    <rPh sb="8" eb="11">
      <t>オオイタケン</t>
    </rPh>
    <rPh sb="11" eb="13">
      <t>タッキュウ</t>
    </rPh>
    <rPh sb="13" eb="16">
      <t>センシュケン</t>
    </rPh>
    <rPh sb="16" eb="18">
      <t>タイカイ</t>
    </rPh>
    <rPh sb="25" eb="26">
      <t>ブ</t>
    </rPh>
    <phoneticPr fontId="2"/>
  </si>
  <si>
    <t>令和3年度度大分県団体卓球選手権大会 ･･･････････････････････････････････････････････</t>
    <rPh sb="6" eb="9">
      <t>オオイタケン</t>
    </rPh>
    <rPh sb="9" eb="11">
      <t>ダンタイ</t>
    </rPh>
    <rPh sb="11" eb="13">
      <t>タッキュウ</t>
    </rPh>
    <rPh sb="13" eb="16">
      <t>センシュケン</t>
    </rPh>
    <rPh sb="16" eb="18">
      <t>タイカイ</t>
    </rPh>
    <phoneticPr fontId="2"/>
  </si>
  <si>
    <t>令和3年度度大分県冬季レディース卓球大会 ･･･････････････････････････････････････････</t>
    <rPh sb="5" eb="6">
      <t>ド</t>
    </rPh>
    <rPh sb="6" eb="9">
      <t>オオイタケン</t>
    </rPh>
    <rPh sb="9" eb="11">
      <t>トウキ</t>
    </rPh>
    <rPh sb="16" eb="18">
      <t>タッキュウ</t>
    </rPh>
    <rPh sb="18" eb="20">
      <t>タイカイ</t>
    </rPh>
    <phoneticPr fontId="2"/>
  </si>
  <si>
    <t>第35回南日本ブロック兼第26回全九州卓球選手権（小学生以下）大会県予選会 ････････････</t>
    <rPh sb="0" eb="1">
      <t>ダイ</t>
    </rPh>
    <rPh sb="3" eb="4">
      <t>カイ</t>
    </rPh>
    <rPh sb="4" eb="7">
      <t>ミナミニホン</t>
    </rPh>
    <rPh sb="11" eb="12">
      <t>ケン</t>
    </rPh>
    <rPh sb="12" eb="13">
      <t>ダイ</t>
    </rPh>
    <rPh sb="15" eb="16">
      <t>カイ</t>
    </rPh>
    <rPh sb="16" eb="19">
      <t>ゼンキュウシュウ</t>
    </rPh>
    <rPh sb="19" eb="21">
      <t>タッキュウ</t>
    </rPh>
    <rPh sb="21" eb="24">
      <t>センシュケン</t>
    </rPh>
    <rPh sb="25" eb="28">
      <t>ショウガクセイ</t>
    </rPh>
    <rPh sb="28" eb="30">
      <t>イカ</t>
    </rPh>
    <rPh sb="31" eb="33">
      <t>タイカイ</t>
    </rPh>
    <rPh sb="33" eb="36">
      <t>ケンヨセン</t>
    </rPh>
    <rPh sb="36" eb="37">
      <t>カイ</t>
    </rPh>
    <phoneticPr fontId="2"/>
  </si>
  <si>
    <t>第34回大分県春季レディース卓球大会兼第一三共レディース2021第44回全国大会県予選会 ‥</t>
    <rPh sb="7" eb="9">
      <t>シュンキ</t>
    </rPh>
    <phoneticPr fontId="2"/>
  </si>
  <si>
    <t>令和3年度大分県実業団卓球選手権大会兼第71回全日本実業団卓球選手権大会県予選会 ･････</t>
    <rPh sb="5" eb="8">
      <t>オオイタケン</t>
    </rPh>
    <rPh sb="8" eb="11">
      <t>ジツギョウダン</t>
    </rPh>
    <rPh sb="11" eb="13">
      <t>タッキュウ</t>
    </rPh>
    <rPh sb="13" eb="16">
      <t>センシュケン</t>
    </rPh>
    <rPh sb="16" eb="18">
      <t>タイカイ</t>
    </rPh>
    <phoneticPr fontId="2"/>
  </si>
  <si>
    <t>第66回全国教職員卓球大会県予選会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9">
      <t>キョウショクイン</t>
    </rPh>
    <rPh sb="9" eb="11">
      <t>タッキュウ</t>
    </rPh>
    <rPh sb="11" eb="13">
      <t>タイカイ</t>
    </rPh>
    <rPh sb="13" eb="16">
      <t>ケンヨセン</t>
    </rPh>
    <rPh sb="16" eb="17">
      <t>カイ</t>
    </rPh>
    <phoneticPr fontId="2"/>
  </si>
  <si>
    <t>第55回全日本社会人・令和3年度マスターズ卓球選手権大会県予選会 ･････････････････････</t>
    <rPh sb="0" eb="1">
      <t>ダイ</t>
    </rPh>
    <rPh sb="3" eb="4">
      <t>カイ</t>
    </rPh>
    <rPh sb="4" eb="7">
      <t>ゼンニッポン</t>
    </rPh>
    <rPh sb="7" eb="9">
      <t>シャカイ</t>
    </rPh>
    <rPh sb="9" eb="10">
      <t>ジン</t>
    </rPh>
    <rPh sb="21" eb="23">
      <t>タッキュウ</t>
    </rPh>
    <rPh sb="23" eb="26">
      <t>センシュケン</t>
    </rPh>
    <rPh sb="26" eb="28">
      <t>タイカイ</t>
    </rPh>
    <rPh sb="28" eb="31">
      <t>ケンヨセン</t>
    </rPh>
    <rPh sb="31" eb="32">
      <t>カイ</t>
    </rPh>
    <phoneticPr fontId="2"/>
  </si>
  <si>
    <t>ロート製薬杯第39回全国ホープス卓球大会県予選　･････････････････････････････････････</t>
    <rPh sb="3" eb="6">
      <t>セイヤクハイ</t>
    </rPh>
    <rPh sb="6" eb="7">
      <t>ダイ</t>
    </rPh>
    <rPh sb="9" eb="10">
      <t>カイ</t>
    </rPh>
    <rPh sb="10" eb="12">
      <t>ゼンコク</t>
    </rPh>
    <rPh sb="16" eb="18">
      <t>タッキュウ</t>
    </rPh>
    <rPh sb="18" eb="20">
      <t>タイカイ</t>
    </rPh>
    <rPh sb="20" eb="23">
      <t>ケンヨセン</t>
    </rPh>
    <phoneticPr fontId="2"/>
  </si>
  <si>
    <t>第6回大分県混合団体ダブルス・ラージボール卓球大会 ･････････････････････････････････</t>
    <rPh sb="0" eb="1">
      <t>ダイ</t>
    </rPh>
    <rPh sb="2" eb="3">
      <t>カイ</t>
    </rPh>
    <rPh sb="3" eb="6">
      <t>オオイタケン</t>
    </rPh>
    <rPh sb="6" eb="8">
      <t>コンゴウ</t>
    </rPh>
    <rPh sb="8" eb="10">
      <t>ダンタイ</t>
    </rPh>
    <rPh sb="21" eb="23">
      <t>タッキュウ</t>
    </rPh>
    <rPh sb="23" eb="25">
      <t>タイカイ</t>
    </rPh>
    <phoneticPr fontId="2"/>
  </si>
  <si>
    <t>第18回大分県ダブルスラージボール卓球選手権大会 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17" eb="19">
      <t>タッキュウ</t>
    </rPh>
    <rPh sb="19" eb="22">
      <t>センシュケン</t>
    </rPh>
    <rPh sb="22" eb="24">
      <t>タイカイ</t>
    </rPh>
    <phoneticPr fontId="2"/>
  </si>
  <si>
    <t>第11回ＴＳＰ杯大分県秋季レディース卓球大会 ････････････････････････････････････････</t>
    <rPh sb="0" eb="1">
      <t>ダイ</t>
    </rPh>
    <rPh sb="3" eb="4">
      <t>カイ</t>
    </rPh>
    <rPh sb="7" eb="8">
      <t>ハイ</t>
    </rPh>
    <rPh sb="8" eb="11">
      <t>オオイタケン</t>
    </rPh>
    <rPh sb="11" eb="13">
      <t>シュウキ</t>
    </rPh>
    <rPh sb="18" eb="20">
      <t>タッキュウ</t>
    </rPh>
    <rPh sb="20" eb="22">
      <t>タイカイ</t>
    </rPh>
    <phoneticPr fontId="2"/>
  </si>
  <si>
    <t>第55回全九州教職員卓球選手権大会県予選会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10">
      <t>キョウショクイン</t>
    </rPh>
    <rPh sb="10" eb="12">
      <t>タッキュウ</t>
    </rPh>
    <rPh sb="12" eb="15">
      <t>センシュケン</t>
    </rPh>
    <rPh sb="15" eb="17">
      <t>タイカイ</t>
    </rPh>
    <rPh sb="17" eb="20">
      <t>ケンヨセン</t>
    </rPh>
    <rPh sb="20" eb="21">
      <t>カイ</t>
    </rPh>
    <phoneticPr fontId="2"/>
  </si>
  <si>
    <t>第19回大分県団体ラージボール卓球大会 ･･････････････････････････････････････････････</t>
    <rPh sb="0" eb="2">
      <t>レイワ</t>
    </rPh>
    <rPh sb="3" eb="4">
      <t>カイ</t>
    </rPh>
    <rPh sb="4" eb="7">
      <t>オオイタケン</t>
    </rPh>
    <rPh sb="7" eb="9">
      <t>ダンタイ</t>
    </rPh>
    <rPh sb="8" eb="10">
      <t>ダンタイ</t>
    </rPh>
    <rPh sb="16" eb="18">
      <t>タッキュウ</t>
    </rPh>
    <rPh sb="18" eb="20">
      <t>タイカイ</t>
    </rPh>
    <phoneticPr fontId="2"/>
  </si>
  <si>
    <t>第76回全九州卓球選手権大会県予選会（一般） 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0">
      <t>イチ</t>
    </rPh>
    <rPh sb="20" eb="21">
      <t>パン</t>
    </rPh>
    <phoneticPr fontId="2"/>
  </si>
  <si>
    <t>第22回全九州卓球選手権大会県予選会（中学団体・シングルス） ････････････････････････</t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1">
      <t>チュウガク</t>
    </rPh>
    <rPh sb="21" eb="23">
      <t>ダンタイ</t>
    </rPh>
    <phoneticPr fontId="2"/>
  </si>
  <si>
    <t>第31回東アジアホープス卓球大会県予選会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5">
      <t>ヒガシ</t>
    </rPh>
    <rPh sb="12" eb="14">
      <t>タッキュウ</t>
    </rPh>
    <rPh sb="14" eb="16">
      <t>タイカイ</t>
    </rPh>
    <rPh sb="16" eb="17">
      <t>ケン</t>
    </rPh>
    <rPh sb="17" eb="20">
      <t>ヨセンカイ</t>
    </rPh>
    <phoneticPr fontId="2"/>
  </si>
  <si>
    <t>第49回全国高等学校選抜卓球大会県予選会（シングルス２部） 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コウトウ</t>
    </rPh>
    <rPh sb="8" eb="10">
      <t>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rPh sb="27" eb="28">
      <t>ブ</t>
    </rPh>
    <phoneticPr fontId="2"/>
  </si>
  <si>
    <t>第23回大分県中学校選抜卓球大会県予選会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チュウガッコウ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phoneticPr fontId="2"/>
  </si>
  <si>
    <t>第41回大分県小学生卓球選手権大会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ショウガクセイ</t>
    </rPh>
    <rPh sb="10" eb="12">
      <t>タッキュウ</t>
    </rPh>
    <rPh sb="12" eb="15">
      <t>センシュケン</t>
    </rPh>
    <rPh sb="15" eb="17">
      <t>タイカイ</t>
    </rPh>
    <phoneticPr fontId="2"/>
  </si>
  <si>
    <t>第32回バタフライ・ダブルス・チームカップ大分県大会 ････････････････････････････････</t>
    <rPh sb="0" eb="1">
      <t>ダイ</t>
    </rPh>
    <rPh sb="3" eb="4">
      <t>カイ</t>
    </rPh>
    <rPh sb="21" eb="24">
      <t>オオイタケン</t>
    </rPh>
    <rPh sb="24" eb="26">
      <t>タイカイ</t>
    </rPh>
    <phoneticPr fontId="2"/>
  </si>
  <si>
    <t>第15回ニッタク杯ラージボール卓球大会 ･･････････････････････････････････････････････</t>
    <rPh sb="0" eb="1">
      <t>ダイ</t>
    </rPh>
    <rPh sb="3" eb="4">
      <t>カイ</t>
    </rPh>
    <rPh sb="8" eb="9">
      <t>ハイ</t>
    </rPh>
    <rPh sb="15" eb="17">
      <t>タッキュウ</t>
    </rPh>
    <rPh sb="17" eb="19">
      <t>タイカイ</t>
    </rPh>
    <phoneticPr fontId="2"/>
  </si>
  <si>
    <t>第76回全九州卓球選手権大会県予選会（年齢別） 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2">
      <t>ネンレイベツ</t>
    </rPh>
    <phoneticPr fontId="2"/>
  </si>
  <si>
    <t>2020（令和２）年度大分県ランキング表 ･･････････････････････････････････････････････</t>
    <rPh sb="5" eb="7">
      <t>レイワ</t>
    </rPh>
    <rPh sb="9" eb="11">
      <t>ネンド</t>
    </rPh>
    <rPh sb="11" eb="14">
      <t>オオイタケン</t>
    </rPh>
    <rPh sb="19" eb="20">
      <t>オモテ</t>
    </rPh>
    <phoneticPr fontId="2"/>
  </si>
  <si>
    <t>夏（秋）季ベテラン大会（硬式）</t>
    <rPh sb="0" eb="1">
      <t>ナツ</t>
    </rPh>
    <rPh sb="2" eb="3">
      <t>アキ</t>
    </rPh>
    <rPh sb="4" eb="5">
      <t>キ</t>
    </rPh>
    <rPh sb="9" eb="11">
      <t>タイカイ</t>
    </rPh>
    <rPh sb="12" eb="14">
      <t>コウシキ</t>
    </rPh>
    <phoneticPr fontId="2"/>
  </si>
  <si>
    <t>8:30～21:</t>
    <phoneticPr fontId="2"/>
  </si>
  <si>
    <t>8:00～22:</t>
    <phoneticPr fontId="2"/>
  </si>
  <si>
    <t>令和3年度度大分県夏季ベテラン卓球大会（硬式） ･････････････････････････････････････</t>
    <rPh sb="5" eb="6">
      <t>ド</t>
    </rPh>
    <rPh sb="6" eb="9">
      <t>オオイタケン</t>
    </rPh>
    <rPh sb="9" eb="11">
      <t>カキ</t>
    </rPh>
    <rPh sb="15" eb="17">
      <t>タッキュウ</t>
    </rPh>
    <rPh sb="17" eb="19">
      <t>タイカイ</t>
    </rPh>
    <rPh sb="20" eb="22">
      <t>コウシキ</t>
    </rPh>
    <phoneticPr fontId="2"/>
  </si>
  <si>
    <t>べっぷアリーナ（サブ）</t>
    <phoneticPr fontId="2"/>
  </si>
  <si>
    <t>べっぷアリーナ（メイン）</t>
    <phoneticPr fontId="2"/>
  </si>
  <si>
    <t>令和3年度冬季ベテランラージボール卓球大会 ･････････････････････････････････････････</t>
    <rPh sb="5" eb="6">
      <t>フユ</t>
    </rPh>
    <rPh sb="17" eb="19">
      <t>タッキュウ</t>
    </rPh>
    <rPh sb="19" eb="21">
      <t>タイカイ</t>
    </rPh>
    <phoneticPr fontId="2"/>
  </si>
  <si>
    <t>令和3年度大分県卓球選手権大会（ダブルスの部） ･････････････････････････････････････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21" eb="22">
      <t>ブ</t>
    </rPh>
    <phoneticPr fontId="2"/>
  </si>
  <si>
    <t>全農杯2021年全日本卓球選手権大会県予選会(ﾎｰﾌﾟｽ･ｶﾌﾞ･ﾊﾞﾝﾋﾞ)･･････････････････････････</t>
    <rPh sb="0" eb="2">
      <t>ゼンノウ</t>
    </rPh>
    <rPh sb="2" eb="3">
      <t>ハイ</t>
    </rPh>
    <rPh sb="7" eb="8">
      <t>ネン</t>
    </rPh>
    <rPh sb="8" eb="11">
      <t>ゼンニホン</t>
    </rPh>
    <rPh sb="11" eb="13">
      <t>タッキュウ</t>
    </rPh>
    <rPh sb="13" eb="16">
      <t>センシュケン</t>
    </rPh>
    <rPh sb="16" eb="18">
      <t>タイカイ</t>
    </rPh>
    <rPh sb="18" eb="19">
      <t>ケン</t>
    </rPh>
    <rPh sb="19" eb="21">
      <t>ヨセン</t>
    </rPh>
    <rPh sb="21" eb="22">
      <t>カイ</t>
    </rPh>
    <phoneticPr fontId="2"/>
  </si>
  <si>
    <t>第4回全日本ラージボール卓球選手権大会県予選 ･･･････････････････････････････････････</t>
    <rPh sb="0" eb="1">
      <t>ダイ</t>
    </rPh>
    <rPh sb="2" eb="3">
      <t>カイ</t>
    </rPh>
    <rPh sb="12" eb="14">
      <t>タッキュウ</t>
    </rPh>
    <rPh sb="14" eb="17">
      <t>センシュケン</t>
    </rPh>
    <rPh sb="17" eb="19">
      <t>タイカイ</t>
    </rPh>
    <phoneticPr fontId="2"/>
  </si>
  <si>
    <t>男子・女子団体戦（一般・シニア・ベテラン）</t>
    <rPh sb="0" eb="2">
      <t>ダンシ</t>
    </rPh>
    <rPh sb="3" eb="5">
      <t>ジョシ</t>
    </rPh>
    <rPh sb="5" eb="8">
      <t>ダンタイセン</t>
    </rPh>
    <rPh sb="9" eb="11">
      <t>イッパン</t>
    </rPh>
    <phoneticPr fontId="2"/>
  </si>
  <si>
    <t>大洲</t>
    <rPh sb="0" eb="2">
      <t>オオス</t>
    </rPh>
    <phoneticPr fontId="2"/>
  </si>
  <si>
    <t>武道スポーツ</t>
    <rPh sb="0" eb="2">
      <t>ブドウ</t>
    </rPh>
    <phoneticPr fontId="2"/>
  </si>
  <si>
    <t>杵築</t>
    <rPh sb="0" eb="2">
      <t>キツキ</t>
    </rPh>
    <phoneticPr fontId="2"/>
  </si>
  <si>
    <t>べっぷアリーナ</t>
    <phoneticPr fontId="2"/>
  </si>
  <si>
    <t>中津ダイハツ</t>
    <rPh sb="0" eb="2">
      <t>ナカツ</t>
    </rPh>
    <phoneticPr fontId="2"/>
  </si>
  <si>
    <t>男子・女子ダブルス（一般・シニア・ベテラン）</t>
    <rPh sb="0" eb="2">
      <t>ダンシ</t>
    </rPh>
    <rPh sb="3" eb="5">
      <t>ジョシ</t>
    </rPh>
    <rPh sb="10" eb="12">
      <t>イッパン</t>
    </rPh>
    <phoneticPr fontId="2"/>
  </si>
  <si>
    <t>(日)</t>
    <rPh sb="1" eb="2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</si>
</sst>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¥&quot;#,##0;[Red]&quot;¥&quot;\-#,##0"/>
    <numFmt numFmtId="176" formatCode="m"/>
    <numFmt numFmtId="177" formatCode="d"/>
    <numFmt numFmtId="178" formatCode="[$-411]gee\.mm\.dd"/>
    <numFmt numFmtId="179" formatCode="yyyy\.mm\.dd"/>
    <numFmt numFmtId="180" formatCode="&quot;令&quot;&quot;和&quot;#&quot;年&quot;&quot;度&quot;\ &quot;大&quot;&quot;会&quot;&quot;一&quot;&quot;覧&quot;&quot;表&quot;"/>
  </numFmts>
  <fonts count="13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6"/>
      <name val="HG明朝B"/>
      <family val="1"/>
      <charset val="128"/>
    </font>
    <font>
      <sz val="13"/>
      <name val="ＭＳ 明朝"/>
      <family val="1"/>
      <charset val="128"/>
    </font>
    <font>
      <b/>
      <sz val="16"/>
      <name val="HG明朝B"/>
      <family val="1"/>
      <charset val="128"/>
    </font>
    <font>
      <sz val="8"/>
      <name val="ＭＳ 明朝"/>
      <family val="1"/>
      <charset val="128"/>
    </font>
    <font>
      <b/>
      <u val="double"/>
      <sz val="16"/>
      <name val="HG明朝B"/>
      <family val="1"/>
      <charset val="128"/>
    </font>
    <font>
      <sz val="12"/>
      <name val="HG明朝E"/>
      <family val="1"/>
      <charset val="128"/>
    </font>
    <font>
      <sz val="13"/>
      <name val="HG明朝E"/>
      <family val="1"/>
      <charset val="128"/>
    </font>
    <font>
      <u val="double"/>
      <sz val="11"/>
      <name val="HG明朝B"/>
      <family val="1"/>
      <charset val="128"/>
    </font>
    <font>
      <sz val="11"/>
      <name val="ＭＳ 明朝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3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3" fillId="0" borderId="1" xfId="0" applyFont="1" applyBorder="1" applyAlignment="1"/>
    <xf numFmtId="0" fontId="3" fillId="0" borderId="0" xfId="0" applyFont="1" applyAlignment="1"/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0" fontId="3" fillId="0" borderId="6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shrinkToFit="1"/>
    </xf>
    <xf numFmtId="0" fontId="9" fillId="0" borderId="0" xfId="0" applyFont="1">
      <alignment vertical="center"/>
    </xf>
    <xf numFmtId="0" fontId="0" fillId="0" borderId="0" xfId="0" applyAlignment="1"/>
    <xf numFmtId="0" fontId="3" fillId="0" borderId="0" xfId="0" applyFont="1" applyAlignment="1">
      <alignment vertical="top"/>
    </xf>
    <xf numFmtId="0" fontId="9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shrinkToFit="1"/>
    </xf>
    <xf numFmtId="0" fontId="12" fillId="0" borderId="10" xfId="0" applyFont="1" applyBorder="1">
      <alignment vertical="center"/>
    </xf>
    <xf numFmtId="0" fontId="12" fillId="0" borderId="10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8" fontId="12" fillId="0" borderId="0" xfId="0" applyNumberFormat="1" applyFont="1" applyAlignment="1">
      <alignment horizontal="center" vertical="center"/>
    </xf>
    <xf numFmtId="0" fontId="12" fillId="0" borderId="10" xfId="0" applyFont="1" applyBorder="1" applyAlignment="1">
      <alignment vertical="center" shrinkToFit="1"/>
    </xf>
    <xf numFmtId="0" fontId="12" fillId="0" borderId="2" xfId="0" applyFont="1" applyBorder="1" applyAlignment="1">
      <alignment horizontal="center" vertical="center" shrinkToFit="1"/>
    </xf>
    <xf numFmtId="0" fontId="12" fillId="0" borderId="0" xfId="0" applyFont="1" applyAlignment="1">
      <alignment vertical="center" shrinkToFit="1"/>
    </xf>
    <xf numFmtId="0" fontId="12" fillId="0" borderId="10" xfId="0" applyFont="1" applyBorder="1" applyAlignment="1">
      <alignment horizontal="left" vertical="center" shrinkToFit="1"/>
    </xf>
    <xf numFmtId="178" fontId="12" fillId="0" borderId="0" xfId="0" applyNumberFormat="1" applyFont="1" applyAlignment="1">
      <alignment horizontal="center" vertical="center" shrinkToFit="1"/>
    </xf>
    <xf numFmtId="178" fontId="12" fillId="0" borderId="2" xfId="0" applyNumberFormat="1" applyFont="1" applyBorder="1" applyAlignment="1">
      <alignment horizontal="center" vertical="center" shrinkToFit="1"/>
    </xf>
    <xf numFmtId="178" fontId="12" fillId="0" borderId="4" xfId="0" applyNumberFormat="1" applyFont="1" applyBorder="1" applyAlignment="1">
      <alignment horizontal="left" vertical="center" shrinkToFit="1"/>
    </xf>
    <xf numFmtId="178" fontId="12" fillId="0" borderId="10" xfId="0" applyNumberFormat="1" applyFont="1" applyBorder="1" applyAlignment="1">
      <alignment horizontal="left" vertical="center" shrinkToFit="1"/>
    </xf>
    <xf numFmtId="0" fontId="12" fillId="0" borderId="4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178" fontId="1" fillId="0" borderId="4" xfId="0" applyNumberFormat="1" applyFont="1" applyBorder="1" applyAlignment="1">
      <alignment horizontal="left" vertical="center" shrinkToFit="1"/>
    </xf>
    <xf numFmtId="178" fontId="1" fillId="0" borderId="2" xfId="0" applyNumberFormat="1" applyFont="1" applyBorder="1" applyAlignment="1">
      <alignment horizontal="center" vertical="center" shrinkToFit="1"/>
    </xf>
    <xf numFmtId="178" fontId="1" fillId="0" borderId="0" xfId="0" applyNumberFormat="1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0" fillId="2" borderId="0" xfId="0" applyFill="1">
      <alignment vertical="center"/>
    </xf>
    <xf numFmtId="178" fontId="0" fillId="0" borderId="10" xfId="0" applyNumberFormat="1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0" fillId="0" borderId="10" xfId="0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0" fillId="0" borderId="10" xfId="0" applyBorder="1" applyAlignment="1">
      <alignment vertical="center" shrinkToFit="1"/>
    </xf>
    <xf numFmtId="0" fontId="12" fillId="3" borderId="2" xfId="0" applyFont="1" applyFill="1" applyBorder="1" applyAlignment="1">
      <alignment horizontal="center" vertical="center" shrinkToFit="1"/>
    </xf>
    <xf numFmtId="0" fontId="1" fillId="3" borderId="2" xfId="0" applyFont="1" applyFill="1" applyBorder="1" applyAlignment="1">
      <alignment horizontal="center" vertical="center" shrinkToFit="1"/>
    </xf>
    <xf numFmtId="0" fontId="0" fillId="3" borderId="2" xfId="0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179" fontId="12" fillId="0" borderId="2" xfId="0" applyNumberFormat="1" applyFont="1" applyBorder="1" applyAlignment="1">
      <alignment horizontal="center" vertical="center"/>
    </xf>
    <xf numFmtId="178" fontId="0" fillId="3" borderId="10" xfId="0" applyNumberFormat="1" applyFill="1" applyBorder="1" applyAlignment="1">
      <alignment horizontal="left" vertical="center" shrinkToFit="1"/>
    </xf>
    <xf numFmtId="178" fontId="0" fillId="0" borderId="6" xfId="0" applyNumberFormat="1" applyBorder="1" applyAlignment="1">
      <alignment horizontal="left" vertical="center" shrinkToFit="1"/>
    </xf>
    <xf numFmtId="178" fontId="12" fillId="4" borderId="2" xfId="0" applyNumberFormat="1" applyFont="1" applyFill="1" applyBorder="1" applyAlignment="1">
      <alignment horizontal="center" vertical="center"/>
    </xf>
    <xf numFmtId="178" fontId="12" fillId="3" borderId="2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 shrinkToFit="1"/>
    </xf>
    <xf numFmtId="0" fontId="0" fillId="5" borderId="2" xfId="0" applyFill="1" applyBorder="1" applyAlignment="1">
      <alignment horizontal="center" vertical="center" shrinkToFit="1"/>
    </xf>
    <xf numFmtId="178" fontId="0" fillId="4" borderId="2" xfId="0" applyNumberFormat="1" applyFill="1" applyBorder="1" applyAlignment="1">
      <alignment horizontal="center" vertical="center"/>
    </xf>
    <xf numFmtId="178" fontId="12" fillId="0" borderId="8" xfId="0" applyNumberFormat="1" applyFont="1" applyBorder="1" applyAlignment="1">
      <alignment horizontal="left" vertical="center" shrinkToFit="1"/>
    </xf>
    <xf numFmtId="178" fontId="12" fillId="6" borderId="2" xfId="0" applyNumberFormat="1" applyFont="1" applyFill="1" applyBorder="1" applyAlignment="1">
      <alignment horizontal="center" vertical="center"/>
    </xf>
    <xf numFmtId="178" fontId="12" fillId="0" borderId="2" xfId="0" applyNumberFormat="1" applyFont="1" applyBorder="1" applyAlignment="1">
      <alignment horizontal="center" vertical="center"/>
    </xf>
    <xf numFmtId="178" fontId="12" fillId="0" borderId="6" xfId="0" applyNumberFormat="1" applyFont="1" applyBorder="1" applyAlignment="1">
      <alignment horizontal="left" vertical="center" shrinkToFit="1"/>
    </xf>
    <xf numFmtId="178" fontId="12" fillId="0" borderId="12" xfId="0" applyNumberFormat="1" applyFont="1" applyBorder="1" applyAlignment="1">
      <alignment horizontal="left" vertical="center" shrinkToFit="1"/>
    </xf>
    <xf numFmtId="0" fontId="0" fillId="0" borderId="11" xfId="0" applyBorder="1" applyAlignment="1">
      <alignment vertical="center" shrinkToFit="1"/>
    </xf>
    <xf numFmtId="0" fontId="12" fillId="7" borderId="13" xfId="0" applyFont="1" applyFill="1" applyBorder="1" applyAlignment="1">
      <alignment vertical="center" shrinkToFit="1"/>
    </xf>
    <xf numFmtId="178" fontId="0" fillId="0" borderId="2" xfId="0" applyNumberFormat="1" applyBorder="1" applyAlignment="1">
      <alignment horizontal="left" vertical="center" shrinkToFit="1"/>
    </xf>
    <xf numFmtId="178" fontId="0" fillId="7" borderId="4" xfId="0" applyNumberFormat="1" applyFill="1" applyBorder="1" applyAlignment="1">
      <alignment horizontal="left" vertical="center" shrinkToFit="1"/>
    </xf>
    <xf numFmtId="178" fontId="0" fillId="0" borderId="4" xfId="0" applyNumberFormat="1" applyBorder="1" applyAlignment="1">
      <alignment horizontal="left" vertical="center" shrinkToFit="1"/>
    </xf>
    <xf numFmtId="0" fontId="0" fillId="0" borderId="10" xfId="0" applyBorder="1" applyAlignment="1">
      <alignment horizontal="center" vertical="center" shrinkToFi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176" fontId="10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7" fontId="10" fillId="0" borderId="0" xfId="0" applyNumberFormat="1" applyFont="1" applyAlignment="1">
      <alignment horizontal="center" vertical="center"/>
    </xf>
    <xf numFmtId="0" fontId="7" fillId="0" borderId="2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80" fontId="11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</cellXfs>
  <cellStyles count="3">
    <cellStyle name="通貨 2" xfId="1" xr:uid="{52016129-2EBA-429D-9C84-171CE8B9F330}"/>
    <cellStyle name="標準" xfId="0" builtinId="0"/>
    <cellStyle name="標準 2" xfId="2" xr:uid="{AAB70B3B-523B-4126-B319-CEC8799D6C77}"/>
  </cellStyles>
  <dxfs count="1">
    <dxf>
      <fill>
        <patternFill>
          <bgColor theme="8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63</xdr:col>
      <xdr:colOff>0</xdr:colOff>
      <xdr:row>0</xdr:row>
      <xdr:rowOff>0</xdr:rowOff>
    </xdr:from>
    <xdr:to>
      <xdr:col>64</xdr:col>
      <xdr:colOff>0</xdr:colOff>
      <xdr:row>4</xdr:row>
      <xdr:rowOff>0</xdr:rowOff>
    </xdr:to>
    <xdr:sp macro="" textlink="">
      <xdr:nvSpPr>
        <xdr:cNvPr id="66016" name="Object 1" hidden="1">
          <a:extLst>
            <a:ext uri="{FF2B5EF4-FFF2-40B4-BE49-F238E27FC236}">
              <a16:creationId xmlns:a16="http://schemas.microsoft.com/office/drawing/2014/main" id="{B30F7A79-D85B-FF40-B1AD-6B546BF4F35B}"/>
            </a:ext>
          </a:extLst>
        </xdr:cNvPr>
        <xdr:cNvSpPr>
          <a:spLocks noChangeArrowheads="1"/>
        </xdr:cNvSpPr>
      </xdr:nvSpPr>
      <xdr:spPr bwMode="auto">
        <a:xfrm>
          <a:off x="6000750" y="1000125"/>
          <a:ext cx="952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63</xdr:col>
      <xdr:colOff>0</xdr:colOff>
      <xdr:row>0</xdr:row>
      <xdr:rowOff>0</xdr:rowOff>
    </xdr:from>
    <xdr:to>
      <xdr:col>70</xdr:col>
      <xdr:colOff>0</xdr:colOff>
      <xdr:row>3</xdr:row>
      <xdr:rowOff>66675</xdr:rowOff>
    </xdr:to>
    <xdr:sp macro="" textlink="">
      <xdr:nvSpPr>
        <xdr:cNvPr id="66017" name="Object 1" hidden="1">
          <a:extLst>
            <a:ext uri="{FF2B5EF4-FFF2-40B4-BE49-F238E27FC236}">
              <a16:creationId xmlns:a16="http://schemas.microsoft.com/office/drawing/2014/main" id="{6A458BEE-5246-4692-1383-65316418A4B6}"/>
            </a:ext>
          </a:extLst>
        </xdr:cNvPr>
        <xdr:cNvSpPr>
          <a:spLocks noChangeArrowheads="1"/>
        </xdr:cNvSpPr>
      </xdr:nvSpPr>
      <xdr:spPr bwMode="auto">
        <a:xfrm>
          <a:off x="6000750" y="1000125"/>
          <a:ext cx="66675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34430-ACB6-4035-ADFF-39A85986749B}">
  <dimension ref="A1:X59"/>
  <sheetViews>
    <sheetView topLeftCell="A22" zoomScaleNormal="100" workbookViewId="0">
      <selection activeCell="D37" sqref="D37"/>
    </sheetView>
  </sheetViews>
  <sheetFormatPr defaultRowHeight="13.5" x14ac:dyDescent="0.15"/>
  <cols>
    <col min="1" max="1" width="3.5" style="25" customWidth="1"/>
    <col min="2" max="2" width="37.5" style="25" customWidth="1"/>
    <col min="3" max="3" width="4.625" style="32" customWidth="1"/>
    <col min="4" max="4" width="3.875" style="32" customWidth="1"/>
    <col min="5" max="5" width="3.375" style="32" customWidth="1"/>
    <col min="6" max="6" width="11.625" style="25" bestFit="1" customWidth="1"/>
    <col min="7" max="7" width="4.625" style="25" customWidth="1"/>
    <col min="8" max="8" width="14.625" style="36" customWidth="1"/>
    <col min="9" max="9" width="14.375" style="36" customWidth="1"/>
    <col min="10" max="10" width="13.875" style="36" customWidth="1"/>
    <col min="11" max="11" width="14" style="36" customWidth="1"/>
    <col min="12" max="12" width="13" style="36" customWidth="1"/>
    <col min="13" max="13" width="14.625" style="36" customWidth="1"/>
    <col min="14" max="14" width="12.25" style="36" customWidth="1"/>
    <col min="15" max="15" width="10.5" style="25" bestFit="1" customWidth="1"/>
    <col min="16" max="16" width="4.5" style="25" customWidth="1"/>
    <col min="17" max="17" width="11.625" style="25" customWidth="1"/>
    <col min="18" max="18" width="3.25" style="25" customWidth="1"/>
    <col min="19" max="19" width="89.75" style="25" customWidth="1"/>
    <col min="20" max="21" width="3.5" style="25" customWidth="1"/>
    <col min="22" max="23" width="9" style="25" customWidth="1"/>
    <col min="24" max="24" width="20.5" style="25" customWidth="1"/>
    <col min="25" max="16384" width="9" style="25"/>
  </cols>
  <sheetData>
    <row r="1" spans="1:20" ht="16.5" customHeight="1" x14ac:dyDescent="0.15">
      <c r="A1" s="125">
        <v>4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S1" s="126"/>
    </row>
    <row r="2" spans="1:20" ht="10.5" customHeight="1" x14ac:dyDescent="0.15">
      <c r="A2" s="26"/>
      <c r="B2" s="26"/>
      <c r="C2" s="26"/>
      <c r="D2" s="26"/>
      <c r="E2" s="26"/>
      <c r="F2" s="26"/>
      <c r="G2" s="26"/>
      <c r="H2" s="27"/>
      <c r="I2" s="27"/>
      <c r="J2" s="27"/>
      <c r="K2" s="27"/>
      <c r="L2" s="27"/>
      <c r="M2" s="27"/>
      <c r="N2" s="27"/>
      <c r="O2" s="26"/>
      <c r="P2" s="26"/>
      <c r="Q2" s="26"/>
      <c r="S2" s="127"/>
    </row>
    <row r="3" spans="1:20" ht="21.75" customHeight="1" x14ac:dyDescent="0.15">
      <c r="A3" s="28"/>
      <c r="B3" s="28" t="s">
        <v>22</v>
      </c>
      <c r="C3" s="29" t="s">
        <v>14</v>
      </c>
      <c r="D3" s="30" t="s">
        <v>25</v>
      </c>
      <c r="E3" s="35"/>
      <c r="F3" s="128" t="s">
        <v>27</v>
      </c>
      <c r="G3" s="129"/>
      <c r="H3" s="31" t="s">
        <v>96</v>
      </c>
      <c r="I3" s="76" t="s">
        <v>210</v>
      </c>
      <c r="J3" s="76" t="s">
        <v>211</v>
      </c>
      <c r="K3" s="76" t="s">
        <v>212</v>
      </c>
      <c r="L3" s="76" t="s">
        <v>213</v>
      </c>
      <c r="M3" s="76" t="s">
        <v>214</v>
      </c>
      <c r="N3" s="63" t="s">
        <v>145</v>
      </c>
      <c r="O3" s="130" t="s">
        <v>26</v>
      </c>
      <c r="P3" s="129"/>
      <c r="Q3" s="29" t="s">
        <v>41</v>
      </c>
      <c r="R3" s="32"/>
      <c r="S3" s="127"/>
    </row>
    <row r="4" spans="1:20" s="36" customFormat="1" ht="18" customHeight="1" x14ac:dyDescent="0.15">
      <c r="A4" s="30">
        <v>1</v>
      </c>
      <c r="B4" s="53" t="s">
        <v>136</v>
      </c>
      <c r="C4" s="43" t="s">
        <v>137</v>
      </c>
      <c r="D4" s="35">
        <v>2</v>
      </c>
      <c r="E4" s="64" t="s">
        <v>38</v>
      </c>
      <c r="F4" s="61">
        <v>44289</v>
      </c>
      <c r="G4" s="44" t="str">
        <f t="shared" ref="G4:G48" si="0">IF(F4="","","("&amp;TEXT(WEEKDAY(F4),"aaa")&amp;")")</f>
        <v>(土)</v>
      </c>
      <c r="H4" s="60" t="s">
        <v>162</v>
      </c>
      <c r="I4" s="49"/>
      <c r="J4" s="49"/>
      <c r="K4" s="49"/>
      <c r="L4" s="49"/>
      <c r="M4" s="49"/>
      <c r="N4" s="74" t="s">
        <v>147</v>
      </c>
      <c r="O4" s="39">
        <f t="shared" ref="O4:O11" si="1">IF(F4="","",F4-15)</f>
        <v>44274</v>
      </c>
      <c r="P4" s="44" t="str">
        <f t="shared" ref="P4:P48" si="2">IF(F4="","","("&amp;TEXT(WEEKDAY(O4),"aaa")&amp;")")</f>
        <v>(金)</v>
      </c>
      <c r="Q4" s="50" t="s">
        <v>121</v>
      </c>
      <c r="R4" s="47"/>
      <c r="S4" s="48" t="s">
        <v>178</v>
      </c>
      <c r="T4" s="36" t="e">
        <f>#REF!+#REF!</f>
        <v>#REF!</v>
      </c>
    </row>
    <row r="5" spans="1:20" s="36" customFormat="1" ht="18.75" customHeight="1" x14ac:dyDescent="0.15">
      <c r="A5" s="30">
        <v>2</v>
      </c>
      <c r="B5" s="53" t="s">
        <v>141</v>
      </c>
      <c r="C5" s="35" t="s">
        <v>30</v>
      </c>
      <c r="D5" s="35">
        <v>2</v>
      </c>
      <c r="E5" s="64" t="s">
        <v>38</v>
      </c>
      <c r="F5" s="61">
        <v>44290</v>
      </c>
      <c r="G5" s="40" t="str">
        <f t="shared" si="0"/>
        <v>(日)</v>
      </c>
      <c r="H5" s="60" t="s">
        <v>142</v>
      </c>
      <c r="I5" s="49"/>
      <c r="J5" s="49"/>
      <c r="K5" s="49"/>
      <c r="L5" s="49"/>
      <c r="M5" s="49"/>
      <c r="N5" s="75" t="s">
        <v>146</v>
      </c>
      <c r="O5" s="39">
        <f t="shared" si="1"/>
        <v>44275</v>
      </c>
      <c r="P5" s="40" t="str">
        <f t="shared" si="2"/>
        <v>(土)</v>
      </c>
      <c r="Q5" s="37" t="s">
        <v>12</v>
      </c>
      <c r="S5" s="48" t="s">
        <v>164</v>
      </c>
      <c r="T5" s="36" t="e">
        <f t="shared" ref="T5:T53" si="3">T4+D4</f>
        <v>#REF!</v>
      </c>
    </row>
    <row r="6" spans="1:20" s="36" customFormat="1" ht="18.75" customHeight="1" thickBot="1" x14ac:dyDescent="0.2">
      <c r="A6" s="30">
        <v>3</v>
      </c>
      <c r="B6" s="53" t="s">
        <v>111</v>
      </c>
      <c r="C6" s="55" t="s">
        <v>29</v>
      </c>
      <c r="D6" s="35">
        <v>2</v>
      </c>
      <c r="E6" s="64" t="s">
        <v>38</v>
      </c>
      <c r="F6" s="61">
        <v>44296</v>
      </c>
      <c r="G6" s="66" t="str">
        <f t="shared" si="0"/>
        <v>(土)</v>
      </c>
      <c r="H6" s="60" t="s">
        <v>162</v>
      </c>
      <c r="I6" s="49"/>
      <c r="J6" s="49"/>
      <c r="K6" s="49"/>
      <c r="L6" s="49"/>
      <c r="M6" s="49"/>
      <c r="N6" s="75" t="s">
        <v>147</v>
      </c>
      <c r="O6" s="39">
        <f t="shared" si="1"/>
        <v>44281</v>
      </c>
      <c r="P6" s="40" t="str">
        <f t="shared" si="2"/>
        <v>(金)</v>
      </c>
      <c r="Q6" s="70" t="s">
        <v>1</v>
      </c>
      <c r="S6" s="48" t="s">
        <v>179</v>
      </c>
      <c r="T6" s="36" t="e">
        <f t="shared" si="3"/>
        <v>#REF!</v>
      </c>
    </row>
    <row r="7" spans="1:20" s="36" customFormat="1" ht="18.75" customHeight="1" thickBot="1" x14ac:dyDescent="0.2">
      <c r="A7" s="30">
        <v>4</v>
      </c>
      <c r="B7" s="34" t="s">
        <v>112</v>
      </c>
      <c r="C7" s="35" t="s">
        <v>15</v>
      </c>
      <c r="D7" s="35">
        <v>2</v>
      </c>
      <c r="E7" s="64" t="s">
        <v>38</v>
      </c>
      <c r="F7" s="65">
        <v>44303</v>
      </c>
      <c r="G7" s="40" t="str">
        <f t="shared" si="0"/>
        <v>(土)</v>
      </c>
      <c r="H7" s="60" t="s">
        <v>162</v>
      </c>
      <c r="I7" s="49"/>
      <c r="J7" s="49"/>
      <c r="K7" s="49"/>
      <c r="L7" s="49"/>
      <c r="M7" s="49"/>
      <c r="N7" s="75" t="s">
        <v>147</v>
      </c>
      <c r="O7" s="39">
        <f t="shared" si="1"/>
        <v>44288</v>
      </c>
      <c r="P7" s="69" t="str">
        <f t="shared" si="2"/>
        <v>(金)</v>
      </c>
      <c r="Q7" s="72" t="s">
        <v>2</v>
      </c>
      <c r="S7" s="48" t="s">
        <v>165</v>
      </c>
      <c r="T7" s="36" t="e">
        <f t="shared" si="3"/>
        <v>#REF!</v>
      </c>
    </row>
    <row r="8" spans="1:20" s="36" customFormat="1" ht="18.75" customHeight="1" thickBot="1" x14ac:dyDescent="0.2">
      <c r="A8" s="30">
        <v>5</v>
      </c>
      <c r="B8" s="34" t="s">
        <v>113</v>
      </c>
      <c r="C8" s="35" t="s">
        <v>45</v>
      </c>
      <c r="D8" s="35">
        <v>2</v>
      </c>
      <c r="E8" s="64" t="s">
        <v>38</v>
      </c>
      <c r="F8" s="61">
        <v>44304</v>
      </c>
      <c r="G8" s="40" t="str">
        <f t="shared" si="0"/>
        <v>(日)</v>
      </c>
      <c r="H8" s="60" t="s">
        <v>142</v>
      </c>
      <c r="I8" s="49"/>
      <c r="J8" s="49"/>
      <c r="K8" s="49"/>
      <c r="L8" s="49"/>
      <c r="M8" s="49"/>
      <c r="N8" s="75" t="s">
        <v>146</v>
      </c>
      <c r="O8" s="39">
        <f t="shared" si="1"/>
        <v>44289</v>
      </c>
      <c r="P8" s="40" t="str">
        <f t="shared" si="2"/>
        <v>(土)</v>
      </c>
      <c r="Q8" s="71" t="s">
        <v>135</v>
      </c>
      <c r="S8" s="48" t="s">
        <v>166</v>
      </c>
      <c r="T8" s="36" t="e">
        <f t="shared" si="3"/>
        <v>#REF!</v>
      </c>
    </row>
    <row r="9" spans="1:20" s="36" customFormat="1" ht="18.75" customHeight="1" thickBot="1" x14ac:dyDescent="0.2">
      <c r="A9" s="30">
        <v>6</v>
      </c>
      <c r="B9" s="34" t="s">
        <v>43</v>
      </c>
      <c r="C9" s="54" t="s">
        <v>53</v>
      </c>
      <c r="D9" s="35">
        <v>2</v>
      </c>
      <c r="E9" s="64" t="s">
        <v>38</v>
      </c>
      <c r="F9" s="61">
        <v>44315</v>
      </c>
      <c r="G9" s="40" t="str">
        <f t="shared" si="0"/>
        <v>(木)</v>
      </c>
      <c r="H9" s="60" t="s">
        <v>162</v>
      </c>
      <c r="I9" s="49"/>
      <c r="J9" s="49"/>
      <c r="K9" s="49"/>
      <c r="L9" s="49"/>
      <c r="M9" s="49"/>
      <c r="N9" s="75" t="s">
        <v>147</v>
      </c>
      <c r="O9" s="39">
        <f t="shared" si="1"/>
        <v>44300</v>
      </c>
      <c r="P9" s="40" t="str">
        <f t="shared" si="2"/>
        <v>(水)</v>
      </c>
      <c r="Q9" s="72" t="s">
        <v>2</v>
      </c>
      <c r="S9" s="48" t="s">
        <v>167</v>
      </c>
      <c r="T9" s="36" t="e">
        <f t="shared" si="3"/>
        <v>#REF!</v>
      </c>
    </row>
    <row r="10" spans="1:20" s="36" customFormat="1" ht="18.75" customHeight="1" x14ac:dyDescent="0.15">
      <c r="A10" s="30">
        <v>7</v>
      </c>
      <c r="B10" s="34" t="s">
        <v>40</v>
      </c>
      <c r="C10" s="35" t="s">
        <v>50</v>
      </c>
      <c r="D10" s="35">
        <v>2</v>
      </c>
      <c r="E10" s="64" t="s">
        <v>38</v>
      </c>
      <c r="F10" s="61">
        <v>44317</v>
      </c>
      <c r="G10" s="66" t="str">
        <f t="shared" si="0"/>
        <v>(土)</v>
      </c>
      <c r="H10" s="60" t="s">
        <v>142</v>
      </c>
      <c r="I10" s="49"/>
      <c r="J10" s="49"/>
      <c r="K10" s="49"/>
      <c r="L10" s="49"/>
      <c r="M10" s="49"/>
      <c r="N10" s="75" t="s">
        <v>148</v>
      </c>
      <c r="O10" s="39">
        <f t="shared" si="1"/>
        <v>44302</v>
      </c>
      <c r="P10" s="40" t="str">
        <f t="shared" si="2"/>
        <v>(金)</v>
      </c>
      <c r="Q10" s="53" t="s">
        <v>2</v>
      </c>
      <c r="S10" s="48" t="s">
        <v>180</v>
      </c>
      <c r="T10" s="36" t="e">
        <f t="shared" si="3"/>
        <v>#REF!</v>
      </c>
    </row>
    <row r="11" spans="1:20" s="36" customFormat="1" ht="18.75" customHeight="1" x14ac:dyDescent="0.15">
      <c r="A11" s="30">
        <v>8</v>
      </c>
      <c r="B11" s="34" t="s">
        <v>106</v>
      </c>
      <c r="C11" s="35" t="s">
        <v>52</v>
      </c>
      <c r="D11" s="35">
        <v>2</v>
      </c>
      <c r="E11" s="64" t="s">
        <v>38</v>
      </c>
      <c r="F11" s="61">
        <v>44317</v>
      </c>
      <c r="G11" s="40" t="str">
        <f t="shared" si="0"/>
        <v>(土)</v>
      </c>
      <c r="H11" s="60" t="s">
        <v>142</v>
      </c>
      <c r="I11" s="49"/>
      <c r="J11" s="49"/>
      <c r="K11" s="49"/>
      <c r="L11" s="49"/>
      <c r="M11" s="49"/>
      <c r="N11" s="75" t="s">
        <v>148</v>
      </c>
      <c r="O11" s="39">
        <f t="shared" si="1"/>
        <v>44302</v>
      </c>
      <c r="P11" s="40" t="str">
        <f t="shared" si="2"/>
        <v>(金)</v>
      </c>
      <c r="Q11" s="37" t="s">
        <v>23</v>
      </c>
      <c r="S11" s="48" t="s">
        <v>181</v>
      </c>
      <c r="T11" s="36" t="e">
        <f t="shared" si="3"/>
        <v>#REF!</v>
      </c>
    </row>
    <row r="12" spans="1:20" s="36" customFormat="1" ht="18.75" customHeight="1" x14ac:dyDescent="0.15">
      <c r="A12" s="30">
        <v>9</v>
      </c>
      <c r="B12" s="34" t="s">
        <v>42</v>
      </c>
      <c r="C12" s="35" t="s">
        <v>58</v>
      </c>
      <c r="D12" s="35">
        <v>2</v>
      </c>
      <c r="E12" s="64" t="s">
        <v>38</v>
      </c>
      <c r="F12" s="61">
        <v>44318</v>
      </c>
      <c r="G12" s="40" t="str">
        <f t="shared" si="0"/>
        <v>(日)</v>
      </c>
      <c r="H12" s="60" t="s">
        <v>162</v>
      </c>
      <c r="I12" s="49"/>
      <c r="J12" s="49"/>
      <c r="K12" s="49"/>
      <c r="L12" s="49"/>
      <c r="M12" s="49"/>
      <c r="N12" s="75" t="s">
        <v>147</v>
      </c>
      <c r="O12" s="39">
        <f t="shared" ref="O12:O38" si="4">IF(F12="","",F12-22)</f>
        <v>44296</v>
      </c>
      <c r="P12" s="40" t="str">
        <f t="shared" si="2"/>
        <v>(土)</v>
      </c>
      <c r="Q12" s="37" t="s">
        <v>12</v>
      </c>
      <c r="S12" s="48" t="s">
        <v>168</v>
      </c>
      <c r="T12" s="36" t="e">
        <f t="shared" si="3"/>
        <v>#REF!</v>
      </c>
    </row>
    <row r="13" spans="1:20" s="36" customFormat="1" ht="18.75" customHeight="1" x14ac:dyDescent="0.15">
      <c r="A13" s="30">
        <v>10</v>
      </c>
      <c r="B13" s="53" t="s">
        <v>107</v>
      </c>
      <c r="C13" s="35" t="s">
        <v>55</v>
      </c>
      <c r="D13" s="35">
        <v>2</v>
      </c>
      <c r="E13" s="64" t="s">
        <v>38</v>
      </c>
      <c r="F13" s="61">
        <v>44318</v>
      </c>
      <c r="G13" s="40" t="str">
        <f t="shared" si="0"/>
        <v>(日)</v>
      </c>
      <c r="H13" s="60" t="s">
        <v>162</v>
      </c>
      <c r="I13" s="49"/>
      <c r="J13" s="49"/>
      <c r="K13" s="49"/>
      <c r="L13" s="49"/>
      <c r="M13" s="49"/>
      <c r="N13" s="75" t="s">
        <v>147</v>
      </c>
      <c r="O13" s="39">
        <f t="shared" si="4"/>
        <v>44296</v>
      </c>
      <c r="P13" s="40" t="str">
        <f t="shared" si="2"/>
        <v>(土)</v>
      </c>
      <c r="Q13" s="37" t="s">
        <v>12</v>
      </c>
      <c r="S13" s="48" t="s">
        <v>159</v>
      </c>
      <c r="T13" s="36" t="e">
        <f t="shared" si="3"/>
        <v>#REF!</v>
      </c>
    </row>
    <row r="14" spans="1:20" s="36" customFormat="1" ht="18.75" customHeight="1" x14ac:dyDescent="0.15">
      <c r="A14" s="30">
        <v>11</v>
      </c>
      <c r="B14" s="34" t="s">
        <v>44</v>
      </c>
      <c r="C14" s="35" t="s">
        <v>59</v>
      </c>
      <c r="D14" s="35">
        <v>2</v>
      </c>
      <c r="E14" s="64" t="s">
        <v>38</v>
      </c>
      <c r="F14" s="61">
        <v>44320</v>
      </c>
      <c r="G14" s="40" t="str">
        <f t="shared" si="0"/>
        <v>(火)</v>
      </c>
      <c r="H14" s="60" t="s">
        <v>125</v>
      </c>
      <c r="I14" s="49"/>
      <c r="J14" s="49"/>
      <c r="K14" s="49"/>
      <c r="L14" s="49"/>
      <c r="M14" s="49"/>
      <c r="N14" s="75" t="s">
        <v>157</v>
      </c>
      <c r="O14" s="39">
        <f t="shared" si="4"/>
        <v>44298</v>
      </c>
      <c r="P14" s="40" t="str">
        <f t="shared" si="2"/>
        <v>(月)</v>
      </c>
      <c r="Q14" s="50" t="s">
        <v>121</v>
      </c>
      <c r="S14" s="48" t="s">
        <v>207</v>
      </c>
      <c r="T14" s="36" t="e">
        <f t="shared" si="3"/>
        <v>#REF!</v>
      </c>
    </row>
    <row r="15" spans="1:20" s="36" customFormat="1" ht="18.75" customHeight="1" x14ac:dyDescent="0.15">
      <c r="A15" s="30">
        <v>12</v>
      </c>
      <c r="B15" s="34" t="s">
        <v>0</v>
      </c>
      <c r="C15" s="54" t="s">
        <v>32</v>
      </c>
      <c r="D15" s="35">
        <v>3</v>
      </c>
      <c r="E15" s="64" t="s">
        <v>38</v>
      </c>
      <c r="F15" s="61">
        <v>44324</v>
      </c>
      <c r="G15" s="40" t="str">
        <f t="shared" si="0"/>
        <v>(土)</v>
      </c>
      <c r="H15" s="60" t="s">
        <v>162</v>
      </c>
      <c r="I15" s="49"/>
      <c r="J15" s="49"/>
      <c r="K15" s="49"/>
      <c r="L15" s="49"/>
      <c r="M15" s="49"/>
      <c r="N15" s="75" t="s">
        <v>147</v>
      </c>
      <c r="O15" s="39">
        <f t="shared" si="4"/>
        <v>44302</v>
      </c>
      <c r="P15" s="40" t="str">
        <f t="shared" si="2"/>
        <v>(金)</v>
      </c>
      <c r="Q15" s="53" t="s">
        <v>2</v>
      </c>
      <c r="R15" s="38"/>
      <c r="S15" s="48" t="s">
        <v>182</v>
      </c>
      <c r="T15" s="36" t="e">
        <f t="shared" si="3"/>
        <v>#REF!</v>
      </c>
    </row>
    <row r="16" spans="1:20" s="36" customFormat="1" ht="18.75" customHeight="1" x14ac:dyDescent="0.15">
      <c r="A16" s="30">
        <v>13</v>
      </c>
      <c r="B16" s="34" t="s">
        <v>97</v>
      </c>
      <c r="C16" s="35" t="s">
        <v>51</v>
      </c>
      <c r="D16" s="35">
        <v>2</v>
      </c>
      <c r="E16" s="64" t="s">
        <v>38</v>
      </c>
      <c r="F16" s="61">
        <v>44331</v>
      </c>
      <c r="G16" s="40" t="str">
        <f t="shared" si="0"/>
        <v>(土)</v>
      </c>
      <c r="H16" s="60" t="s">
        <v>162</v>
      </c>
      <c r="I16" s="49"/>
      <c r="J16" s="49"/>
      <c r="K16" s="49"/>
      <c r="L16" s="49"/>
      <c r="M16" s="49"/>
      <c r="N16" s="75" t="s">
        <v>147</v>
      </c>
      <c r="O16" s="39">
        <f t="shared" si="4"/>
        <v>44309</v>
      </c>
      <c r="P16" s="40" t="str">
        <f t="shared" si="2"/>
        <v>(金)</v>
      </c>
      <c r="Q16" s="53" t="s">
        <v>121</v>
      </c>
      <c r="S16" s="48" t="s">
        <v>183</v>
      </c>
      <c r="T16" s="36" t="e">
        <f t="shared" si="3"/>
        <v>#REF!</v>
      </c>
    </row>
    <row r="17" spans="1:21" s="36" customFormat="1" ht="18.75" customHeight="1" x14ac:dyDescent="0.15">
      <c r="A17" s="30">
        <v>14</v>
      </c>
      <c r="B17" s="53" t="s">
        <v>155</v>
      </c>
      <c r="C17" s="35" t="s">
        <v>144</v>
      </c>
      <c r="D17" s="35">
        <v>2</v>
      </c>
      <c r="E17" s="64" t="s">
        <v>38</v>
      </c>
      <c r="F17" s="61">
        <v>44388</v>
      </c>
      <c r="G17" s="40" t="str">
        <f t="shared" si="0"/>
        <v>(日)</v>
      </c>
      <c r="H17" s="60" t="s">
        <v>162</v>
      </c>
      <c r="I17" s="49"/>
      <c r="J17" s="49"/>
      <c r="K17" s="49"/>
      <c r="L17" s="49"/>
      <c r="M17" s="49"/>
      <c r="N17" s="75" t="s">
        <v>147</v>
      </c>
      <c r="O17" s="39">
        <f t="shared" si="4"/>
        <v>44366</v>
      </c>
      <c r="P17" s="40" t="str">
        <f t="shared" si="2"/>
        <v>(土)</v>
      </c>
      <c r="Q17" s="37" t="s">
        <v>12</v>
      </c>
      <c r="R17" s="38"/>
      <c r="S17" s="48" t="s">
        <v>184</v>
      </c>
      <c r="T17" s="36" t="e">
        <f t="shared" si="3"/>
        <v>#REF!</v>
      </c>
    </row>
    <row r="18" spans="1:21" s="36" customFormat="1" ht="18.75" customHeight="1" x14ac:dyDescent="0.15">
      <c r="A18" s="30">
        <v>15</v>
      </c>
      <c r="B18" s="34" t="s">
        <v>86</v>
      </c>
      <c r="C18" s="35" t="s">
        <v>31</v>
      </c>
      <c r="D18" s="35">
        <v>2</v>
      </c>
      <c r="E18" s="64" t="s">
        <v>38</v>
      </c>
      <c r="F18" s="61">
        <v>44395</v>
      </c>
      <c r="G18" s="40" t="str">
        <f t="shared" si="0"/>
        <v>(日)</v>
      </c>
      <c r="H18" s="73" t="s">
        <v>151</v>
      </c>
      <c r="I18" s="49"/>
      <c r="J18" s="49"/>
      <c r="K18" s="49"/>
      <c r="L18" s="49"/>
      <c r="M18" s="49"/>
      <c r="N18" s="75" t="s">
        <v>147</v>
      </c>
      <c r="O18" s="39">
        <f t="shared" si="4"/>
        <v>44373</v>
      </c>
      <c r="P18" s="40" t="str">
        <f t="shared" si="2"/>
        <v>(土)</v>
      </c>
      <c r="Q18" s="49" t="s">
        <v>2</v>
      </c>
      <c r="R18" s="38"/>
      <c r="S18" s="48" t="s">
        <v>169</v>
      </c>
      <c r="T18" s="36" t="e">
        <f t="shared" si="3"/>
        <v>#REF!</v>
      </c>
    </row>
    <row r="19" spans="1:21" s="36" customFormat="1" ht="18.75" customHeight="1" thickBot="1" x14ac:dyDescent="0.2">
      <c r="A19" s="30">
        <v>16</v>
      </c>
      <c r="B19" s="53" t="s">
        <v>199</v>
      </c>
      <c r="C19" s="35" t="s">
        <v>101</v>
      </c>
      <c r="D19" s="35">
        <v>2</v>
      </c>
      <c r="E19" s="64" t="s">
        <v>38</v>
      </c>
      <c r="F19" s="62">
        <v>44408</v>
      </c>
      <c r="G19" s="40" t="str">
        <f>IF(F19="","","("&amp;TEXT(WEEKDAY(F19),"aaa")&amp;")")</f>
        <v>(土)</v>
      </c>
      <c r="H19" s="60" t="s">
        <v>162</v>
      </c>
      <c r="I19" s="49"/>
      <c r="J19" s="49"/>
      <c r="K19" s="49"/>
      <c r="L19" s="49"/>
      <c r="M19" s="49"/>
      <c r="N19" s="74" t="s">
        <v>147</v>
      </c>
      <c r="O19" s="39">
        <f>IF(F19="","",F19-22)</f>
        <v>44386</v>
      </c>
      <c r="P19" s="40" t="str">
        <f>IF(F19="","","("&amp;TEXT(WEEKDAY(O19),"aaa")&amp;")")</f>
        <v>(金)</v>
      </c>
      <c r="Q19" s="53" t="s">
        <v>135</v>
      </c>
      <c r="R19" s="38"/>
      <c r="S19" s="48" t="s">
        <v>202</v>
      </c>
      <c r="T19" s="36" t="e">
        <f>T18+D18</f>
        <v>#REF!</v>
      </c>
      <c r="U19" s="47"/>
    </row>
    <row r="20" spans="1:21" s="36" customFormat="1" ht="18.75" customHeight="1" thickBot="1" x14ac:dyDescent="0.2">
      <c r="A20" s="30">
        <v>17</v>
      </c>
      <c r="B20" s="34" t="s">
        <v>88</v>
      </c>
      <c r="C20" s="35" t="s">
        <v>94</v>
      </c>
      <c r="D20" s="35">
        <v>2</v>
      </c>
      <c r="E20" s="64" t="s">
        <v>38</v>
      </c>
      <c r="F20" s="61">
        <v>44416</v>
      </c>
      <c r="G20" s="40" t="str">
        <f>IF(F20="","","("&amp;TEXT(WEEKDAY(F20),"aaa")&amp;")")</f>
        <v>(日)</v>
      </c>
      <c r="H20" s="73" t="s">
        <v>125</v>
      </c>
      <c r="I20" s="49"/>
      <c r="J20" s="49"/>
      <c r="K20" s="49"/>
      <c r="L20" s="49"/>
      <c r="M20" s="49"/>
      <c r="N20" s="75" t="s">
        <v>157</v>
      </c>
      <c r="O20" s="39">
        <f>IF(F20="","",F20-22)</f>
        <v>44394</v>
      </c>
      <c r="P20" s="40" t="str">
        <f>IF(F20="","","("&amp;TEXT(WEEKDAY(O20),"aaa")&amp;")")</f>
        <v>(土)</v>
      </c>
      <c r="Q20" s="72" t="s">
        <v>2</v>
      </c>
      <c r="S20" s="48" t="s">
        <v>170</v>
      </c>
      <c r="T20" s="36" t="e">
        <f>T19+D19</f>
        <v>#REF!</v>
      </c>
    </row>
    <row r="21" spans="1:21" s="36" customFormat="1" ht="18.75" customHeight="1" x14ac:dyDescent="0.15">
      <c r="A21" s="30">
        <v>18</v>
      </c>
      <c r="B21" s="53" t="s">
        <v>87</v>
      </c>
      <c r="C21" s="35" t="s">
        <v>33</v>
      </c>
      <c r="D21" s="35">
        <v>2</v>
      </c>
      <c r="E21" s="64" t="s">
        <v>38</v>
      </c>
      <c r="F21" s="62">
        <v>44437</v>
      </c>
      <c r="G21" s="40" t="str">
        <f>IF(F21="","","("&amp;TEXT(WEEKDAY(F21),"aaa")&amp;")")</f>
        <v>(日)</v>
      </c>
      <c r="H21" s="60" t="s">
        <v>162</v>
      </c>
      <c r="I21" s="49"/>
      <c r="J21" s="49"/>
      <c r="K21" s="49"/>
      <c r="L21" s="49"/>
      <c r="M21" s="49"/>
      <c r="N21" s="75" t="s">
        <v>147</v>
      </c>
      <c r="O21" s="39">
        <f>IF(F21="","",F21-22)</f>
        <v>44415</v>
      </c>
      <c r="P21" s="40" t="str">
        <f>IF(F21="","","("&amp;TEXT(WEEKDAY(O21),"aaa")&amp;")")</f>
        <v>(土)</v>
      </c>
      <c r="Q21" s="41" t="s">
        <v>12</v>
      </c>
      <c r="R21" s="38"/>
      <c r="S21" s="48" t="s">
        <v>185</v>
      </c>
      <c r="T21" s="36" t="e">
        <f>T20+D20</f>
        <v>#REF!</v>
      </c>
    </row>
    <row r="22" spans="1:21" s="36" customFormat="1" ht="18.75" customHeight="1" x14ac:dyDescent="0.15">
      <c r="A22" s="30">
        <v>19</v>
      </c>
      <c r="B22" s="34" t="s">
        <v>89</v>
      </c>
      <c r="C22" s="35" t="s">
        <v>17</v>
      </c>
      <c r="D22" s="35">
        <v>3</v>
      </c>
      <c r="E22" s="64" t="s">
        <v>38</v>
      </c>
      <c r="F22" s="62">
        <v>44443</v>
      </c>
      <c r="G22" s="40" t="str">
        <f>IF(F22="","","("&amp;TEXT(WEEKDAY(F22),"aaa")&amp;")")</f>
        <v>(土)</v>
      </c>
      <c r="H22" s="73" t="s">
        <v>125</v>
      </c>
      <c r="I22" s="49"/>
      <c r="J22" s="49"/>
      <c r="K22" s="49"/>
      <c r="L22" s="49"/>
      <c r="M22" s="49"/>
      <c r="N22" s="75" t="s">
        <v>158</v>
      </c>
      <c r="O22" s="39">
        <f>IF(F22="","",F22-22)</f>
        <v>44421</v>
      </c>
      <c r="P22" s="40" t="str">
        <f>IF(F22="","","("&amp;TEXT(WEEKDAY(O22),"aaa")&amp;")")</f>
        <v>(金)</v>
      </c>
      <c r="Q22" s="59" t="s">
        <v>149</v>
      </c>
      <c r="R22" s="38"/>
      <c r="S22" s="48" t="s">
        <v>171</v>
      </c>
      <c r="T22" s="36" t="e">
        <f>T21+D21</f>
        <v>#REF!</v>
      </c>
    </row>
    <row r="23" spans="1:21" s="36" customFormat="1" ht="18.75" customHeight="1" x14ac:dyDescent="0.15">
      <c r="A23" s="30">
        <v>20</v>
      </c>
      <c r="B23" s="34" t="s">
        <v>90</v>
      </c>
      <c r="C23" s="35" t="s">
        <v>13</v>
      </c>
      <c r="D23" s="35"/>
      <c r="E23" s="64" t="s">
        <v>38</v>
      </c>
      <c r="F23" s="62">
        <v>44444</v>
      </c>
      <c r="G23" s="40" t="str">
        <f t="shared" si="0"/>
        <v>(日)</v>
      </c>
      <c r="H23" s="73" t="s">
        <v>125</v>
      </c>
      <c r="I23" s="49"/>
      <c r="J23" s="49"/>
      <c r="K23" s="49"/>
      <c r="L23" s="49"/>
      <c r="M23" s="49"/>
      <c r="N23" s="75" t="s">
        <v>156</v>
      </c>
      <c r="O23" s="39">
        <f t="shared" si="4"/>
        <v>44422</v>
      </c>
      <c r="P23" s="40" t="str">
        <f t="shared" si="2"/>
        <v>(土)</v>
      </c>
      <c r="Q23" s="59" t="s">
        <v>149</v>
      </c>
      <c r="R23" s="38"/>
      <c r="S23" s="25"/>
      <c r="T23" s="36" t="e">
        <f t="shared" si="3"/>
        <v>#REF!</v>
      </c>
    </row>
    <row r="24" spans="1:21" s="36" customFormat="1" ht="18.75" customHeight="1" x14ac:dyDescent="0.15">
      <c r="A24" s="30">
        <v>21</v>
      </c>
      <c r="B24" s="34" t="s">
        <v>92</v>
      </c>
      <c r="C24" s="35" t="s">
        <v>99</v>
      </c>
      <c r="D24" s="35">
        <v>3</v>
      </c>
      <c r="E24" s="64" t="s">
        <v>38</v>
      </c>
      <c r="F24" s="62">
        <v>44459</v>
      </c>
      <c r="G24" s="40" t="str">
        <f t="shared" si="0"/>
        <v>(月)</v>
      </c>
      <c r="H24" s="73" t="s">
        <v>125</v>
      </c>
      <c r="I24" s="49"/>
      <c r="J24" s="49"/>
      <c r="K24" s="49"/>
      <c r="L24" s="49"/>
      <c r="M24" s="49"/>
      <c r="N24" s="75" t="s">
        <v>158</v>
      </c>
      <c r="O24" s="39">
        <f t="shared" si="4"/>
        <v>44437</v>
      </c>
      <c r="P24" s="40" t="str">
        <f t="shared" si="2"/>
        <v>(日)</v>
      </c>
      <c r="Q24" s="41" t="s">
        <v>24</v>
      </c>
      <c r="R24" s="38"/>
      <c r="S24" s="48" t="s">
        <v>172</v>
      </c>
      <c r="T24" s="36" t="e">
        <f t="shared" si="3"/>
        <v>#REF!</v>
      </c>
    </row>
    <row r="25" spans="1:21" s="36" customFormat="1" ht="18.75" customHeight="1" thickBot="1" x14ac:dyDescent="0.2">
      <c r="A25" s="30">
        <v>22</v>
      </c>
      <c r="B25" s="34" t="s">
        <v>93</v>
      </c>
      <c r="C25" s="35" t="s">
        <v>16</v>
      </c>
      <c r="D25" s="30"/>
      <c r="E25" s="64" t="s">
        <v>38</v>
      </c>
      <c r="F25" s="62">
        <v>44459</v>
      </c>
      <c r="G25" s="40" t="str">
        <f t="shared" si="0"/>
        <v>(月)</v>
      </c>
      <c r="H25" s="73" t="s">
        <v>125</v>
      </c>
      <c r="I25" s="49"/>
      <c r="J25" s="49"/>
      <c r="K25" s="49"/>
      <c r="L25" s="49"/>
      <c r="M25" s="49"/>
      <c r="N25" s="75" t="s">
        <v>158</v>
      </c>
      <c r="O25" s="39">
        <f t="shared" si="4"/>
        <v>44437</v>
      </c>
      <c r="P25" s="40" t="str">
        <f t="shared" si="2"/>
        <v>(日)</v>
      </c>
      <c r="Q25" s="41"/>
      <c r="R25" s="38"/>
      <c r="S25" s="25"/>
      <c r="T25" s="36" t="e">
        <f t="shared" si="3"/>
        <v>#REF!</v>
      </c>
    </row>
    <row r="26" spans="1:21" s="36" customFormat="1" ht="18.75" customHeight="1" thickBot="1" x14ac:dyDescent="0.2">
      <c r="A26" s="30">
        <v>23</v>
      </c>
      <c r="B26" s="34" t="s">
        <v>91</v>
      </c>
      <c r="C26" s="54" t="s">
        <v>98</v>
      </c>
      <c r="D26" s="30">
        <v>2</v>
      </c>
      <c r="E26" s="64" t="s">
        <v>38</v>
      </c>
      <c r="F26" s="62">
        <v>44462</v>
      </c>
      <c r="G26" s="40" t="str">
        <f t="shared" si="0"/>
        <v>(木)</v>
      </c>
      <c r="H26" s="73" t="s">
        <v>151</v>
      </c>
      <c r="I26" s="49"/>
      <c r="J26" s="49"/>
      <c r="K26" s="49"/>
      <c r="L26" s="49"/>
      <c r="M26" s="49"/>
      <c r="N26" s="75" t="s">
        <v>153</v>
      </c>
      <c r="O26" s="39">
        <f t="shared" si="4"/>
        <v>44440</v>
      </c>
      <c r="P26" s="40" t="str">
        <f t="shared" si="2"/>
        <v>(水)</v>
      </c>
      <c r="Q26" s="72" t="s">
        <v>2</v>
      </c>
      <c r="R26" s="38"/>
      <c r="S26" s="48" t="s">
        <v>173</v>
      </c>
      <c r="T26" s="36" t="e">
        <f t="shared" si="3"/>
        <v>#REF!</v>
      </c>
    </row>
    <row r="27" spans="1:21" s="36" customFormat="1" ht="18.75" customHeight="1" x14ac:dyDescent="0.15">
      <c r="A27" s="30">
        <v>24</v>
      </c>
      <c r="B27" s="53" t="s">
        <v>102</v>
      </c>
      <c r="C27" s="54" t="s">
        <v>100</v>
      </c>
      <c r="D27" s="30">
        <v>2</v>
      </c>
      <c r="E27" s="64" t="s">
        <v>38</v>
      </c>
      <c r="F27" s="62">
        <v>44462</v>
      </c>
      <c r="G27" s="40" t="str">
        <f t="shared" si="0"/>
        <v>(木)</v>
      </c>
      <c r="H27" s="60" t="s">
        <v>162</v>
      </c>
      <c r="I27" s="49"/>
      <c r="J27" s="49"/>
      <c r="K27" s="49"/>
      <c r="L27" s="49"/>
      <c r="M27" s="49"/>
      <c r="N27" s="75" t="s">
        <v>147</v>
      </c>
      <c r="O27" s="39">
        <f t="shared" si="4"/>
        <v>44440</v>
      </c>
      <c r="P27" s="40" t="str">
        <f t="shared" si="2"/>
        <v>(水)</v>
      </c>
      <c r="Q27" s="41" t="s">
        <v>1</v>
      </c>
      <c r="R27" s="38"/>
      <c r="S27" s="48" t="s">
        <v>186</v>
      </c>
      <c r="T27" s="36" t="e">
        <f t="shared" si="3"/>
        <v>#REF!</v>
      </c>
    </row>
    <row r="28" spans="1:21" s="36" customFormat="1" ht="18.75" customHeight="1" x14ac:dyDescent="0.15">
      <c r="A28" s="30">
        <v>25</v>
      </c>
      <c r="B28" s="34" t="s">
        <v>85</v>
      </c>
      <c r="C28" s="54" t="s">
        <v>54</v>
      </c>
      <c r="D28" s="30">
        <v>2</v>
      </c>
      <c r="E28" s="64" t="s">
        <v>38</v>
      </c>
      <c r="F28" s="62">
        <v>44464</v>
      </c>
      <c r="G28" s="40" t="str">
        <f t="shared" si="0"/>
        <v>(土)</v>
      </c>
      <c r="H28" s="73" t="s">
        <v>163</v>
      </c>
      <c r="I28" s="49"/>
      <c r="J28" s="49"/>
      <c r="K28" s="49"/>
      <c r="L28" s="49"/>
      <c r="M28" s="49"/>
      <c r="N28" s="75" t="s">
        <v>161</v>
      </c>
      <c r="O28" s="39">
        <f t="shared" si="4"/>
        <v>44442</v>
      </c>
      <c r="P28" s="40" t="str">
        <f t="shared" si="2"/>
        <v>(金)</v>
      </c>
      <c r="Q28" s="41" t="s">
        <v>23</v>
      </c>
      <c r="R28" s="38"/>
      <c r="S28" s="48" t="s">
        <v>187</v>
      </c>
      <c r="T28" s="36" t="e">
        <f t="shared" si="3"/>
        <v>#REF!</v>
      </c>
    </row>
    <row r="29" spans="1:21" s="36" customFormat="1" ht="18.75" customHeight="1" x14ac:dyDescent="0.15">
      <c r="A29" s="30">
        <v>26</v>
      </c>
      <c r="B29" s="34" t="s">
        <v>95</v>
      </c>
      <c r="C29" s="35" t="s">
        <v>61</v>
      </c>
      <c r="D29" s="35">
        <v>1</v>
      </c>
      <c r="E29" s="64" t="s">
        <v>38</v>
      </c>
      <c r="F29" s="62">
        <v>44492</v>
      </c>
      <c r="G29" s="40" t="str">
        <f t="shared" si="0"/>
        <v>(土)</v>
      </c>
      <c r="H29" s="60" t="s">
        <v>162</v>
      </c>
      <c r="I29" s="49"/>
      <c r="J29" s="49"/>
      <c r="K29" s="49"/>
      <c r="L29" s="49"/>
      <c r="M29" s="49"/>
      <c r="N29" s="75"/>
      <c r="O29" s="39">
        <f t="shared" si="4"/>
        <v>44470</v>
      </c>
      <c r="P29" s="40" t="str">
        <f t="shared" si="2"/>
        <v>(金)</v>
      </c>
      <c r="Q29" s="59" t="s">
        <v>3</v>
      </c>
      <c r="R29" s="38"/>
      <c r="S29" s="48" t="s">
        <v>174</v>
      </c>
      <c r="T29" s="36" t="e">
        <f t="shared" si="3"/>
        <v>#REF!</v>
      </c>
    </row>
    <row r="30" spans="1:21" s="36" customFormat="1" ht="18.75" customHeight="1" x14ac:dyDescent="0.15">
      <c r="A30" s="30">
        <v>27</v>
      </c>
      <c r="B30" s="53" t="s">
        <v>10</v>
      </c>
      <c r="C30" s="43" t="s">
        <v>48</v>
      </c>
      <c r="D30" s="35">
        <v>2</v>
      </c>
      <c r="E30" s="64" t="s">
        <v>38</v>
      </c>
      <c r="F30" s="62">
        <v>44493</v>
      </c>
      <c r="G30" s="40" t="str">
        <f t="shared" si="0"/>
        <v>(日)</v>
      </c>
      <c r="H30" s="60" t="s">
        <v>134</v>
      </c>
      <c r="I30" s="49"/>
      <c r="J30" s="49"/>
      <c r="K30" s="49"/>
      <c r="L30" s="49"/>
      <c r="M30" s="49"/>
      <c r="N30" s="75" t="s">
        <v>147</v>
      </c>
      <c r="O30" s="39">
        <f t="shared" si="4"/>
        <v>44471</v>
      </c>
      <c r="P30" s="40" t="str">
        <f t="shared" si="2"/>
        <v>(土)</v>
      </c>
      <c r="Q30" s="41" t="s">
        <v>12</v>
      </c>
      <c r="R30" s="38"/>
      <c r="S30" s="48" t="s">
        <v>188</v>
      </c>
      <c r="T30" s="36" t="e">
        <f t="shared" si="3"/>
        <v>#REF!</v>
      </c>
    </row>
    <row r="31" spans="1:21" s="36" customFormat="1" ht="18.75" customHeight="1" x14ac:dyDescent="0.15">
      <c r="A31" s="30">
        <v>28</v>
      </c>
      <c r="B31" s="53" t="s">
        <v>140</v>
      </c>
      <c r="C31" s="35" t="s">
        <v>60</v>
      </c>
      <c r="D31" s="35">
        <v>2</v>
      </c>
      <c r="E31" s="64" t="s">
        <v>38</v>
      </c>
      <c r="F31" s="62">
        <v>44513</v>
      </c>
      <c r="G31" s="40" t="str">
        <f t="shared" si="0"/>
        <v>(土)</v>
      </c>
      <c r="H31" s="73" t="s">
        <v>152</v>
      </c>
      <c r="I31" s="49"/>
      <c r="J31" s="49"/>
      <c r="K31" s="49"/>
      <c r="L31" s="49"/>
      <c r="M31" s="49"/>
      <c r="N31" s="75" t="s">
        <v>146</v>
      </c>
      <c r="O31" s="39">
        <f t="shared" si="4"/>
        <v>44491</v>
      </c>
      <c r="P31" s="40" t="str">
        <f t="shared" si="2"/>
        <v>(金)</v>
      </c>
      <c r="Q31" s="41" t="s">
        <v>12</v>
      </c>
      <c r="R31" s="38"/>
      <c r="S31" s="48" t="s">
        <v>205</v>
      </c>
      <c r="T31" s="36" t="e">
        <f t="shared" si="3"/>
        <v>#REF!</v>
      </c>
    </row>
    <row r="32" spans="1:21" s="36" customFormat="1" ht="18.75" customHeight="1" x14ac:dyDescent="0.15">
      <c r="A32" s="30">
        <v>29</v>
      </c>
      <c r="B32" s="53" t="s">
        <v>132</v>
      </c>
      <c r="C32" s="57" t="s">
        <v>133</v>
      </c>
      <c r="D32" s="35">
        <v>2</v>
      </c>
      <c r="E32" s="64" t="s">
        <v>38</v>
      </c>
      <c r="F32" s="62">
        <v>44513</v>
      </c>
      <c r="G32" s="40" t="str">
        <f t="shared" si="0"/>
        <v>(土)</v>
      </c>
      <c r="H32" s="73" t="s">
        <v>152</v>
      </c>
      <c r="I32" s="49"/>
      <c r="J32" s="49"/>
      <c r="K32" s="49"/>
      <c r="L32" s="49"/>
      <c r="M32" s="49"/>
      <c r="N32" s="75" t="s">
        <v>146</v>
      </c>
      <c r="O32" s="39">
        <f t="shared" si="4"/>
        <v>44491</v>
      </c>
      <c r="P32" s="40" t="str">
        <f t="shared" si="2"/>
        <v>(金)</v>
      </c>
      <c r="Q32" s="49" t="s">
        <v>12</v>
      </c>
      <c r="R32" s="33"/>
      <c r="S32" s="48" t="s">
        <v>208</v>
      </c>
      <c r="T32" s="36" t="e">
        <f t="shared" si="3"/>
        <v>#REF!</v>
      </c>
      <c r="U32" s="47"/>
    </row>
    <row r="33" spans="1:24" s="36" customFormat="1" ht="18.75" customHeight="1" x14ac:dyDescent="0.15">
      <c r="A33" s="30">
        <v>30</v>
      </c>
      <c r="B33" s="34" t="s">
        <v>81</v>
      </c>
      <c r="C33" s="35" t="s">
        <v>66</v>
      </c>
      <c r="D33" s="35">
        <v>2</v>
      </c>
      <c r="E33" s="64" t="s">
        <v>38</v>
      </c>
      <c r="F33" s="62">
        <v>44514</v>
      </c>
      <c r="G33" s="40" t="str">
        <f t="shared" si="0"/>
        <v>(日)</v>
      </c>
      <c r="H33" s="73" t="s">
        <v>151</v>
      </c>
      <c r="I33" s="49"/>
      <c r="J33" s="49"/>
      <c r="K33" s="49"/>
      <c r="L33" s="49"/>
      <c r="M33" s="49"/>
      <c r="N33" s="74" t="s">
        <v>200</v>
      </c>
      <c r="O33" s="39">
        <f t="shared" si="4"/>
        <v>44492</v>
      </c>
      <c r="P33" s="40" t="str">
        <f t="shared" si="2"/>
        <v>(土)</v>
      </c>
      <c r="Q33" s="41" t="s">
        <v>24</v>
      </c>
      <c r="R33" s="38"/>
      <c r="S33" s="48" t="s">
        <v>189</v>
      </c>
      <c r="T33" s="36" t="e">
        <f t="shared" si="3"/>
        <v>#REF!</v>
      </c>
    </row>
    <row r="34" spans="1:24" s="47" customFormat="1" ht="18.75" customHeight="1" x14ac:dyDescent="0.15">
      <c r="A34" s="30">
        <v>31</v>
      </c>
      <c r="B34" s="34" t="s">
        <v>77</v>
      </c>
      <c r="C34" s="35" t="s">
        <v>63</v>
      </c>
      <c r="D34" s="35">
        <v>3</v>
      </c>
      <c r="E34" s="64" t="s">
        <v>38</v>
      </c>
      <c r="F34" s="67">
        <v>44541</v>
      </c>
      <c r="G34" s="40" t="str">
        <f t="shared" si="0"/>
        <v>(土)</v>
      </c>
      <c r="H34" s="73" t="s">
        <v>204</v>
      </c>
      <c r="I34" s="49"/>
      <c r="J34" s="49"/>
      <c r="K34" s="49"/>
      <c r="L34" s="49"/>
      <c r="M34" s="49"/>
      <c r="N34" s="75" t="s">
        <v>156</v>
      </c>
      <c r="O34" s="39">
        <f t="shared" si="4"/>
        <v>44519</v>
      </c>
      <c r="P34" s="40" t="str">
        <f t="shared" si="2"/>
        <v>(金)</v>
      </c>
      <c r="Q34" s="53" t="s">
        <v>139</v>
      </c>
      <c r="R34" s="38"/>
      <c r="S34" s="48" t="s">
        <v>197</v>
      </c>
      <c r="T34" s="36" t="e">
        <f t="shared" si="3"/>
        <v>#REF!</v>
      </c>
      <c r="U34" s="36"/>
      <c r="V34" s="36"/>
      <c r="W34" s="36"/>
      <c r="X34" s="36"/>
    </row>
    <row r="35" spans="1:24" s="36" customFormat="1" ht="18.75" customHeight="1" x14ac:dyDescent="0.15">
      <c r="A35" s="30">
        <v>32</v>
      </c>
      <c r="B35" s="34" t="s">
        <v>78</v>
      </c>
      <c r="C35" s="35" t="s">
        <v>118</v>
      </c>
      <c r="D35" s="35">
        <v>2</v>
      </c>
      <c r="E35" s="64" t="s">
        <v>38</v>
      </c>
      <c r="F35" s="62">
        <v>44555</v>
      </c>
      <c r="G35" s="40" t="str">
        <f t="shared" si="0"/>
        <v>(土)</v>
      </c>
      <c r="H35" s="73" t="s">
        <v>125</v>
      </c>
      <c r="I35" s="49"/>
      <c r="J35" s="49"/>
      <c r="K35" s="49"/>
      <c r="L35" s="49"/>
      <c r="M35" s="49"/>
      <c r="N35" s="74" t="s">
        <v>201</v>
      </c>
      <c r="O35" s="39">
        <f t="shared" si="4"/>
        <v>44533</v>
      </c>
      <c r="P35" s="40" t="str">
        <f t="shared" si="2"/>
        <v>(金)</v>
      </c>
      <c r="Q35" s="59" t="s">
        <v>150</v>
      </c>
      <c r="R35" s="38"/>
      <c r="S35" s="48" t="s">
        <v>190</v>
      </c>
      <c r="T35" s="36" t="e">
        <f t="shared" si="3"/>
        <v>#REF!</v>
      </c>
    </row>
    <row r="36" spans="1:24" s="36" customFormat="1" ht="18.75" customHeight="1" x14ac:dyDescent="0.15">
      <c r="A36" s="30">
        <v>33</v>
      </c>
      <c r="B36" s="53" t="s">
        <v>120</v>
      </c>
      <c r="C36" s="56" t="s">
        <v>131</v>
      </c>
      <c r="D36" s="35"/>
      <c r="E36" s="64" t="s">
        <v>38</v>
      </c>
      <c r="F36" s="62">
        <v>44556</v>
      </c>
      <c r="G36" s="40" t="str">
        <f t="shared" si="0"/>
        <v>(日)</v>
      </c>
      <c r="H36" s="73" t="s">
        <v>125</v>
      </c>
      <c r="I36" s="49"/>
      <c r="J36" s="49"/>
      <c r="K36" s="49"/>
      <c r="L36" s="49"/>
      <c r="M36" s="49"/>
      <c r="N36" s="74" t="s">
        <v>201</v>
      </c>
      <c r="O36" s="39">
        <f t="shared" si="4"/>
        <v>44534</v>
      </c>
      <c r="P36" s="40" t="str">
        <f t="shared" si="2"/>
        <v>(土)</v>
      </c>
      <c r="Q36" s="59" t="s">
        <v>150</v>
      </c>
      <c r="R36" s="38"/>
      <c r="S36" s="25"/>
      <c r="T36" s="36" t="e">
        <f t="shared" si="3"/>
        <v>#REF!</v>
      </c>
    </row>
    <row r="37" spans="1:24" s="36" customFormat="1" ht="18.75" customHeight="1" thickBot="1" x14ac:dyDescent="0.2">
      <c r="A37" s="30">
        <v>34</v>
      </c>
      <c r="B37" s="34" t="s">
        <v>80</v>
      </c>
      <c r="C37" s="35" t="s">
        <v>28</v>
      </c>
      <c r="D37" s="35">
        <v>2</v>
      </c>
      <c r="E37" s="64" t="s">
        <v>38</v>
      </c>
      <c r="F37" s="67">
        <v>44558</v>
      </c>
      <c r="G37" s="40" t="str">
        <f t="shared" si="0"/>
        <v>(火)</v>
      </c>
      <c r="H37" s="73" t="s">
        <v>125</v>
      </c>
      <c r="I37" s="49"/>
      <c r="J37" s="49"/>
      <c r="K37" s="49"/>
      <c r="L37" s="49"/>
      <c r="M37" s="49"/>
      <c r="N37" s="75" t="s">
        <v>156</v>
      </c>
      <c r="O37" s="39">
        <f t="shared" si="4"/>
        <v>44536</v>
      </c>
      <c r="P37" s="40" t="str">
        <f t="shared" si="2"/>
        <v>(月)</v>
      </c>
      <c r="Q37" s="50" t="s">
        <v>121</v>
      </c>
      <c r="R37" s="46"/>
      <c r="S37" s="48" t="s">
        <v>191</v>
      </c>
      <c r="T37" s="36" t="e">
        <f t="shared" si="3"/>
        <v>#REF!</v>
      </c>
    </row>
    <row r="38" spans="1:24" s="36" customFormat="1" ht="18.75" customHeight="1" thickBot="1" x14ac:dyDescent="0.2">
      <c r="A38" s="30">
        <v>35</v>
      </c>
      <c r="B38" s="53" t="s">
        <v>160</v>
      </c>
      <c r="C38" s="35" t="s">
        <v>64</v>
      </c>
      <c r="D38" s="35">
        <v>2</v>
      </c>
      <c r="E38" s="64" t="s">
        <v>38</v>
      </c>
      <c r="F38" s="62">
        <v>44571</v>
      </c>
      <c r="G38" s="40" t="str">
        <f t="shared" si="0"/>
        <v>(月)</v>
      </c>
      <c r="H38" s="60" t="s">
        <v>162</v>
      </c>
      <c r="I38" s="49"/>
      <c r="J38" s="49"/>
      <c r="K38" s="49"/>
      <c r="L38" s="49"/>
      <c r="M38" s="49"/>
      <c r="N38" s="75" t="s">
        <v>147</v>
      </c>
      <c r="O38" s="39">
        <f t="shared" si="4"/>
        <v>44549</v>
      </c>
      <c r="P38" s="40" t="str">
        <f t="shared" si="2"/>
        <v>(日)</v>
      </c>
      <c r="Q38" s="72" t="s">
        <v>2</v>
      </c>
      <c r="R38" s="38"/>
      <c r="S38" s="48" t="s">
        <v>192</v>
      </c>
      <c r="T38" s="36" t="e">
        <f t="shared" si="3"/>
        <v>#REF!</v>
      </c>
    </row>
    <row r="39" spans="1:24" s="36" customFormat="1" ht="18.75" customHeight="1" x14ac:dyDescent="0.15">
      <c r="A39" s="30">
        <v>36</v>
      </c>
      <c r="B39" s="34" t="s">
        <v>79</v>
      </c>
      <c r="C39" s="35" t="s">
        <v>65</v>
      </c>
      <c r="D39" s="35">
        <v>1</v>
      </c>
      <c r="E39" s="64" t="s">
        <v>38</v>
      </c>
      <c r="F39" s="62">
        <v>44571</v>
      </c>
      <c r="G39" s="40" t="str">
        <f t="shared" si="0"/>
        <v>(月)</v>
      </c>
      <c r="H39" s="73" t="s">
        <v>151</v>
      </c>
      <c r="I39" s="49"/>
      <c r="J39" s="49"/>
      <c r="K39" s="49"/>
      <c r="L39" s="49"/>
      <c r="M39" s="49"/>
      <c r="N39" s="74" t="s">
        <v>200</v>
      </c>
      <c r="O39" s="39">
        <f>IF(F39="","",F39-23)</f>
        <v>44548</v>
      </c>
      <c r="P39" s="42" t="str">
        <f t="shared" si="2"/>
        <v>(土)</v>
      </c>
      <c r="Q39" s="59" t="s">
        <v>138</v>
      </c>
      <c r="R39" s="38"/>
      <c r="S39" s="48" t="s">
        <v>193</v>
      </c>
      <c r="T39" s="36" t="e">
        <f t="shared" si="3"/>
        <v>#REF!</v>
      </c>
    </row>
    <row r="40" spans="1:24" s="36" customFormat="1" ht="18.75" customHeight="1" x14ac:dyDescent="0.15">
      <c r="A40" s="30">
        <v>37</v>
      </c>
      <c r="B40" s="34" t="s">
        <v>9</v>
      </c>
      <c r="C40" s="35" t="s">
        <v>47</v>
      </c>
      <c r="D40" s="35">
        <v>3</v>
      </c>
      <c r="E40" s="64" t="s">
        <v>38</v>
      </c>
      <c r="F40" s="62">
        <v>44583</v>
      </c>
      <c r="G40" s="40" t="str">
        <f t="shared" si="0"/>
        <v>(土)</v>
      </c>
      <c r="H40" s="60" t="s">
        <v>151</v>
      </c>
      <c r="I40" s="49"/>
      <c r="J40" s="49"/>
      <c r="K40" s="49"/>
      <c r="L40" s="49"/>
      <c r="M40" s="49"/>
      <c r="N40" s="75" t="s">
        <v>147</v>
      </c>
      <c r="O40" s="39">
        <f t="shared" ref="O40:O47" si="5">IF(F40="","",F40-22)</f>
        <v>44561</v>
      </c>
      <c r="P40" s="40" t="str">
        <f t="shared" si="2"/>
        <v>(金)</v>
      </c>
      <c r="Q40" s="53" t="s">
        <v>2</v>
      </c>
      <c r="R40" s="46"/>
      <c r="S40" s="48" t="s">
        <v>175</v>
      </c>
      <c r="T40" s="36" t="e">
        <f t="shared" si="3"/>
        <v>#REF!</v>
      </c>
      <c r="U40" s="25"/>
      <c r="V40" s="47"/>
      <c r="W40" s="47"/>
      <c r="X40" s="47"/>
    </row>
    <row r="41" spans="1:24" s="36" customFormat="1" ht="18.75" customHeight="1" x14ac:dyDescent="0.15">
      <c r="A41" s="30">
        <v>38</v>
      </c>
      <c r="B41" s="34" t="s">
        <v>7</v>
      </c>
      <c r="C41" s="35" t="s">
        <v>62</v>
      </c>
      <c r="D41" s="35">
        <v>3</v>
      </c>
      <c r="E41" s="64" t="s">
        <v>38</v>
      </c>
      <c r="F41" s="67">
        <v>44590</v>
      </c>
      <c r="G41" s="40" t="str">
        <f t="shared" si="0"/>
        <v>(土)</v>
      </c>
      <c r="H41" s="73" t="s">
        <v>204</v>
      </c>
      <c r="I41" s="49"/>
      <c r="J41" s="49"/>
      <c r="K41" s="49"/>
      <c r="L41" s="49"/>
      <c r="M41" s="49"/>
      <c r="N41" s="75" t="s">
        <v>156</v>
      </c>
      <c r="O41" s="39">
        <f t="shared" si="5"/>
        <v>44568</v>
      </c>
      <c r="P41" s="40" t="str">
        <f t="shared" si="2"/>
        <v>(金)</v>
      </c>
      <c r="Q41" s="41" t="s">
        <v>24</v>
      </c>
      <c r="R41" s="38"/>
      <c r="S41" s="48" t="s">
        <v>206</v>
      </c>
      <c r="T41" s="36" t="e">
        <f t="shared" si="3"/>
        <v>#REF!</v>
      </c>
    </row>
    <row r="42" spans="1:24" s="36" customFormat="1" ht="18.75" customHeight="1" x14ac:dyDescent="0.15">
      <c r="A42" s="30">
        <v>39</v>
      </c>
      <c r="B42" s="34" t="s">
        <v>8</v>
      </c>
      <c r="C42" s="35" t="s">
        <v>46</v>
      </c>
      <c r="D42" s="35">
        <v>2</v>
      </c>
      <c r="E42" s="64" t="s">
        <v>38</v>
      </c>
      <c r="F42" s="67">
        <v>44597</v>
      </c>
      <c r="G42" s="40" t="str">
        <f t="shared" si="0"/>
        <v>(土)</v>
      </c>
      <c r="H42" s="60" t="s">
        <v>125</v>
      </c>
      <c r="I42" s="49"/>
      <c r="J42" s="49"/>
      <c r="K42" s="49"/>
      <c r="L42" s="49"/>
      <c r="M42" s="49"/>
      <c r="N42" s="75" t="s">
        <v>156</v>
      </c>
      <c r="O42" s="39">
        <f t="shared" si="5"/>
        <v>44575</v>
      </c>
      <c r="P42" s="40" t="str">
        <f t="shared" si="2"/>
        <v>(金)</v>
      </c>
      <c r="Q42" s="50" t="s">
        <v>121</v>
      </c>
      <c r="R42" s="38"/>
      <c r="S42" s="48" t="s">
        <v>194</v>
      </c>
      <c r="T42" s="36" t="e">
        <f t="shared" si="3"/>
        <v>#REF!</v>
      </c>
    </row>
    <row r="43" spans="1:24" s="36" customFormat="1" ht="18.75" customHeight="1" x14ac:dyDescent="0.15">
      <c r="A43" s="30">
        <v>40</v>
      </c>
      <c r="B43" s="34" t="s">
        <v>11</v>
      </c>
      <c r="C43" s="35" t="s">
        <v>49</v>
      </c>
      <c r="D43" s="35">
        <v>2</v>
      </c>
      <c r="E43" s="64" t="s">
        <v>38</v>
      </c>
      <c r="F43" s="62">
        <v>44612</v>
      </c>
      <c r="G43" s="40" t="str">
        <f t="shared" si="0"/>
        <v>(日)</v>
      </c>
      <c r="H43" s="60" t="s">
        <v>162</v>
      </c>
      <c r="I43" s="49"/>
      <c r="J43" s="49"/>
      <c r="K43" s="49"/>
      <c r="L43" s="49"/>
      <c r="M43" s="49"/>
      <c r="N43" s="75" t="s">
        <v>154</v>
      </c>
      <c r="O43" s="39">
        <f t="shared" si="5"/>
        <v>44590</v>
      </c>
      <c r="P43" s="40" t="str">
        <f t="shared" si="2"/>
        <v>(土)</v>
      </c>
      <c r="Q43" s="41" t="s">
        <v>23</v>
      </c>
      <c r="R43" s="38"/>
      <c r="S43" s="48" t="s">
        <v>176</v>
      </c>
      <c r="T43" s="36" t="e">
        <f t="shared" si="3"/>
        <v>#REF!</v>
      </c>
    </row>
    <row r="44" spans="1:24" s="36" customFormat="1" ht="18.75" customHeight="1" x14ac:dyDescent="0.15">
      <c r="A44" s="30">
        <v>41</v>
      </c>
      <c r="B44" s="34" t="s">
        <v>104</v>
      </c>
      <c r="C44" s="35" t="s">
        <v>103</v>
      </c>
      <c r="D44" s="35">
        <v>2</v>
      </c>
      <c r="E44" s="64" t="s">
        <v>38</v>
      </c>
      <c r="F44" s="67">
        <v>44618</v>
      </c>
      <c r="G44" s="40" t="str">
        <f t="shared" si="0"/>
        <v>(土)</v>
      </c>
      <c r="H44" s="73" t="s">
        <v>203</v>
      </c>
      <c r="I44" s="49"/>
      <c r="J44" s="49"/>
      <c r="K44" s="49"/>
      <c r="L44" s="49"/>
      <c r="M44" s="49"/>
      <c r="N44" s="75" t="s">
        <v>156</v>
      </c>
      <c r="O44" s="39">
        <f t="shared" si="5"/>
        <v>44596</v>
      </c>
      <c r="P44" s="40" t="str">
        <f t="shared" si="2"/>
        <v>(金)</v>
      </c>
      <c r="Q44" s="41" t="s">
        <v>1</v>
      </c>
      <c r="R44" s="38"/>
      <c r="S44" s="48" t="s">
        <v>177</v>
      </c>
      <c r="T44" s="36" t="e">
        <f t="shared" si="3"/>
        <v>#REF!</v>
      </c>
    </row>
    <row r="45" spans="1:24" s="36" customFormat="1" ht="18.75" customHeight="1" x14ac:dyDescent="0.15">
      <c r="A45" s="30">
        <v>42</v>
      </c>
      <c r="B45" s="34" t="s">
        <v>84</v>
      </c>
      <c r="C45" s="35" t="s">
        <v>56</v>
      </c>
      <c r="D45" s="35">
        <v>2</v>
      </c>
      <c r="E45" s="64" t="s">
        <v>38</v>
      </c>
      <c r="F45" s="67">
        <v>44639</v>
      </c>
      <c r="G45" s="40" t="str">
        <f t="shared" si="0"/>
        <v>(土)</v>
      </c>
      <c r="H45" s="73" t="s">
        <v>203</v>
      </c>
      <c r="I45" s="49"/>
      <c r="J45" s="49"/>
      <c r="K45" s="49"/>
      <c r="L45" s="49"/>
      <c r="M45" s="49"/>
      <c r="N45" s="75" t="s">
        <v>156</v>
      </c>
      <c r="O45" s="39">
        <f t="shared" si="5"/>
        <v>44617</v>
      </c>
      <c r="P45" s="40" t="str">
        <f t="shared" si="2"/>
        <v>(金)</v>
      </c>
      <c r="Q45" s="41" t="s">
        <v>24</v>
      </c>
      <c r="R45" s="38"/>
      <c r="S45" s="48" t="s">
        <v>195</v>
      </c>
      <c r="T45" s="36" t="e">
        <f t="shared" si="3"/>
        <v>#REF!</v>
      </c>
    </row>
    <row r="46" spans="1:24" s="36" customFormat="1" ht="18.75" customHeight="1" x14ac:dyDescent="0.15">
      <c r="A46" s="30">
        <v>43</v>
      </c>
      <c r="B46" s="53" t="s">
        <v>143</v>
      </c>
      <c r="C46" s="35" t="s">
        <v>57</v>
      </c>
      <c r="D46" s="35">
        <v>2</v>
      </c>
      <c r="E46" s="64" t="s">
        <v>38</v>
      </c>
      <c r="F46" s="62">
        <v>44647</v>
      </c>
      <c r="G46" s="40" t="str">
        <f t="shared" si="0"/>
        <v>(日)</v>
      </c>
      <c r="H46" s="73" t="s">
        <v>152</v>
      </c>
      <c r="I46" s="49"/>
      <c r="J46" s="49"/>
      <c r="K46" s="49"/>
      <c r="L46" s="49"/>
      <c r="M46" s="49"/>
      <c r="N46" s="75" t="s">
        <v>146</v>
      </c>
      <c r="O46" s="39">
        <f t="shared" si="5"/>
        <v>44625</v>
      </c>
      <c r="P46" s="40" t="str">
        <f t="shared" si="2"/>
        <v>(土)</v>
      </c>
      <c r="Q46" s="41" t="s">
        <v>12</v>
      </c>
      <c r="R46" s="38"/>
      <c r="S46" t="s">
        <v>196</v>
      </c>
      <c r="T46" s="36" t="e">
        <f t="shared" si="3"/>
        <v>#REF!</v>
      </c>
    </row>
    <row r="47" spans="1:24" s="36" customFormat="1" ht="18.75" customHeight="1" x14ac:dyDescent="0.15">
      <c r="A47" s="30"/>
      <c r="B47" s="53"/>
      <c r="C47" s="43"/>
      <c r="D47" s="43"/>
      <c r="E47" s="57"/>
      <c r="F47" s="68"/>
      <c r="G47" s="40" t="str">
        <f t="shared" si="0"/>
        <v/>
      </c>
      <c r="H47" s="73"/>
      <c r="I47" s="49"/>
      <c r="J47" s="49"/>
      <c r="K47" s="49"/>
      <c r="L47" s="49"/>
      <c r="M47" s="49"/>
      <c r="N47" s="75"/>
      <c r="O47" s="39" t="str">
        <f t="shared" si="5"/>
        <v/>
      </c>
      <c r="P47" s="40" t="str">
        <f t="shared" si="2"/>
        <v/>
      </c>
      <c r="Q47" s="50"/>
      <c r="R47" s="47"/>
      <c r="S47" s="48"/>
      <c r="T47" s="36" t="e">
        <f t="shared" si="3"/>
        <v>#REF!</v>
      </c>
    </row>
    <row r="48" spans="1:24" s="36" customFormat="1" ht="18.75" customHeight="1" x14ac:dyDescent="0.15">
      <c r="A48" s="30"/>
      <c r="B48" s="53"/>
      <c r="C48" s="57"/>
      <c r="D48" s="35"/>
      <c r="E48" s="57"/>
      <c r="F48" s="68"/>
      <c r="G48" s="40" t="str">
        <f t="shared" si="0"/>
        <v/>
      </c>
      <c r="H48" s="73"/>
      <c r="I48" s="49"/>
      <c r="J48" s="49"/>
      <c r="K48" s="49"/>
      <c r="L48" s="49"/>
      <c r="M48" s="49"/>
      <c r="N48" s="75"/>
      <c r="O48" s="39" t="str">
        <f>IF(F48="","",F48-15)</f>
        <v/>
      </c>
      <c r="P48" s="40" t="str">
        <f t="shared" si="2"/>
        <v/>
      </c>
      <c r="Q48" s="41"/>
      <c r="S48" s="48"/>
      <c r="T48" s="36" t="e">
        <f t="shared" si="3"/>
        <v>#REF!</v>
      </c>
    </row>
    <row r="49" spans="1:21" s="47" customFormat="1" ht="18.75" customHeight="1" x14ac:dyDescent="0.15">
      <c r="A49" s="30"/>
      <c r="B49" s="34"/>
      <c r="C49" s="43"/>
      <c r="D49" s="35"/>
      <c r="E49" s="35"/>
      <c r="F49" s="58"/>
      <c r="G49" s="40"/>
      <c r="H49" s="60"/>
      <c r="I49" s="60"/>
      <c r="J49" s="60"/>
      <c r="K49" s="60"/>
      <c r="L49" s="60"/>
      <c r="M49" s="60"/>
      <c r="N49" s="60"/>
      <c r="O49" s="39"/>
      <c r="P49" s="40"/>
      <c r="Q49" s="41"/>
      <c r="R49" s="38"/>
      <c r="S49"/>
      <c r="T49" s="36" t="e">
        <f t="shared" si="3"/>
        <v>#REF!</v>
      </c>
      <c r="U49" s="36"/>
    </row>
    <row r="50" spans="1:21" s="36" customFormat="1" ht="18.75" customHeight="1" x14ac:dyDescent="0.15">
      <c r="A50" s="30"/>
      <c r="B50" s="53"/>
      <c r="C50" s="57"/>
      <c r="D50" s="43"/>
      <c r="E50" s="43"/>
      <c r="F50" s="58"/>
      <c r="G50" s="44"/>
      <c r="H50" s="60"/>
      <c r="I50" s="60"/>
      <c r="J50" s="60"/>
      <c r="K50" s="60"/>
      <c r="L50" s="60"/>
      <c r="M50" s="60"/>
      <c r="N50" s="60"/>
      <c r="O50" s="45"/>
      <c r="P50" s="44"/>
      <c r="Q50" s="53"/>
      <c r="R50" s="38"/>
      <c r="S50"/>
      <c r="T50" s="36" t="e">
        <f t="shared" si="3"/>
        <v>#REF!</v>
      </c>
    </row>
    <row r="51" spans="1:21" s="36" customFormat="1" ht="18.75" customHeight="1" x14ac:dyDescent="0.15">
      <c r="A51" s="30"/>
      <c r="B51" s="53"/>
      <c r="C51" s="57"/>
      <c r="D51" s="35"/>
      <c r="E51" s="35"/>
      <c r="F51" s="58"/>
      <c r="G51" s="40"/>
      <c r="H51" s="60"/>
      <c r="I51" s="60"/>
      <c r="J51" s="60"/>
      <c r="K51" s="60"/>
      <c r="L51" s="60"/>
      <c r="M51" s="60"/>
      <c r="N51" s="60"/>
      <c r="O51" s="39"/>
      <c r="P51" s="40"/>
      <c r="Q51" s="53"/>
      <c r="S51" s="48"/>
      <c r="T51" s="36" t="e">
        <f t="shared" si="3"/>
        <v>#REF!</v>
      </c>
    </row>
    <row r="52" spans="1:21" ht="18.75" customHeight="1" x14ac:dyDescent="0.15">
      <c r="A52" s="30"/>
      <c r="B52" s="53"/>
      <c r="C52" s="43"/>
      <c r="D52" s="43"/>
      <c r="E52" s="43"/>
      <c r="F52" s="58"/>
      <c r="G52" s="40"/>
      <c r="H52" s="60"/>
      <c r="I52" s="60"/>
      <c r="J52" s="60"/>
      <c r="K52" s="60"/>
      <c r="L52" s="60"/>
      <c r="M52" s="60"/>
      <c r="N52" s="60"/>
      <c r="O52" s="39"/>
      <c r="P52" s="40"/>
      <c r="Q52" s="53"/>
      <c r="R52" s="38"/>
      <c r="S52" s="48"/>
      <c r="T52" s="36" t="e">
        <f t="shared" si="3"/>
        <v>#REF!</v>
      </c>
      <c r="U52" s="36"/>
    </row>
    <row r="53" spans="1:21" x14ac:dyDescent="0.15">
      <c r="H53" s="25"/>
      <c r="I53" s="25"/>
      <c r="J53" s="25"/>
      <c r="K53" s="25"/>
      <c r="L53" s="25"/>
      <c r="M53" s="25"/>
      <c r="N53" s="25"/>
      <c r="S53" s="48" t="s">
        <v>198</v>
      </c>
      <c r="T53" s="36" t="e">
        <f t="shared" si="3"/>
        <v>#REF!</v>
      </c>
    </row>
    <row r="54" spans="1:21" x14ac:dyDescent="0.15">
      <c r="G54" s="32"/>
      <c r="H54" s="25"/>
      <c r="I54" s="25"/>
      <c r="J54" s="25"/>
      <c r="K54" s="25"/>
      <c r="L54" s="25"/>
      <c r="M54" s="25"/>
      <c r="N54" s="25"/>
    </row>
    <row r="55" spans="1:21" x14ac:dyDescent="0.15">
      <c r="S55"/>
    </row>
    <row r="59" spans="1:21" x14ac:dyDescent="0.15">
      <c r="S59"/>
    </row>
  </sheetData>
  <autoFilter ref="B3:Q52" xr:uid="{3363B636-8C07-4A13-AB7E-3670F9B9DADE}">
    <filterColumn colId="4" showButton="0"/>
    <filterColumn colId="13" showButton="0"/>
  </autoFilter>
  <mergeCells count="4">
    <mergeCell ref="A1:Q1"/>
    <mergeCell ref="S1:S3"/>
    <mergeCell ref="F3:G3"/>
    <mergeCell ref="O3:P3"/>
  </mergeCells>
  <phoneticPr fontId="2"/>
  <conditionalFormatting sqref="F50:F52">
    <cfRule type="cellIs" dxfId="0" priority="1" stopIfTrue="1" operator="greaterThan">
      <formula>42825</formula>
    </cfRule>
  </conditionalFormatting>
  <pageMargins left="0.59055118110236227" right="0.39370078740157483" top="0.39370078740157483" bottom="0.19685039370078741" header="0.51181102362204722" footer="0.51181102362204722"/>
  <pageSetup paperSize="8"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ADCFD5-783B-4463-B880-B2EEDA3D6534}">
  <dimension ref="B2:C14"/>
  <sheetViews>
    <sheetView workbookViewId="0">
      <selection activeCell="E7" sqref="E7"/>
    </sheetView>
  </sheetViews>
  <sheetFormatPr defaultRowHeight="13.5" x14ac:dyDescent="0.15"/>
  <cols>
    <col min="2" max="2" width="33.875" bestFit="1" customWidth="1"/>
    <col min="3" max="3" width="19" customWidth="1"/>
    <col min="4" max="4" width="4.375" customWidth="1"/>
    <col min="5" max="5" width="37.5" customWidth="1"/>
    <col min="6" max="6" width="11.375" customWidth="1"/>
    <col min="11" max="11" width="9.5" bestFit="1" customWidth="1"/>
  </cols>
  <sheetData>
    <row r="2" spans="2:3" ht="21.75" customHeight="1" x14ac:dyDescent="0.15">
      <c r="B2" s="51" t="s">
        <v>128</v>
      </c>
      <c r="C2" s="51" t="s">
        <v>129</v>
      </c>
    </row>
    <row r="3" spans="2:3" ht="21.75" customHeight="1" x14ac:dyDescent="0.15">
      <c r="B3" s="52" t="s">
        <v>126</v>
      </c>
      <c r="C3" s="52" t="s">
        <v>122</v>
      </c>
    </row>
    <row r="4" spans="2:3" ht="21.75" customHeight="1" x14ac:dyDescent="0.15">
      <c r="B4" s="52" t="s">
        <v>127</v>
      </c>
      <c r="C4" s="52" t="s">
        <v>123</v>
      </c>
    </row>
    <row r="5" spans="2:3" ht="21.75" customHeight="1" x14ac:dyDescent="0.15">
      <c r="B5" s="52" t="s">
        <v>124</v>
      </c>
      <c r="C5" s="52" t="s">
        <v>123</v>
      </c>
    </row>
    <row r="6" spans="2:3" ht="21.75" customHeight="1" x14ac:dyDescent="0.15">
      <c r="B6" s="52" t="s">
        <v>125</v>
      </c>
      <c r="C6" s="52" t="s">
        <v>123</v>
      </c>
    </row>
    <row r="7" spans="2:3" ht="21.75" customHeight="1" x14ac:dyDescent="0.15">
      <c r="B7" s="52" t="s">
        <v>134</v>
      </c>
      <c r="C7" s="52" t="s">
        <v>123</v>
      </c>
    </row>
    <row r="8" spans="2:3" ht="21.75" customHeight="1" x14ac:dyDescent="0.15">
      <c r="B8" s="52" t="s">
        <v>130</v>
      </c>
      <c r="C8" s="52" t="s">
        <v>123</v>
      </c>
    </row>
    <row r="9" spans="2:3" ht="21.75" customHeight="1" x14ac:dyDescent="0.15">
      <c r="B9" s="51"/>
      <c r="C9" s="51"/>
    </row>
    <row r="10" spans="2:3" ht="21.75" customHeight="1" x14ac:dyDescent="0.15">
      <c r="B10" s="51"/>
      <c r="C10" s="51"/>
    </row>
    <row r="11" spans="2:3" ht="21.75" customHeight="1" x14ac:dyDescent="0.15">
      <c r="B11" s="51"/>
      <c r="C11" s="51"/>
    </row>
    <row r="12" spans="2:3" ht="21.75" customHeight="1" x14ac:dyDescent="0.15">
      <c r="B12" s="51"/>
      <c r="C12" s="51"/>
    </row>
    <row r="13" spans="2:3" ht="21.75" customHeight="1" x14ac:dyDescent="0.15">
      <c r="B13" s="51"/>
      <c r="C13" s="51"/>
    </row>
    <row r="14" spans="2:3" ht="21.75" customHeight="1" x14ac:dyDescent="0.15">
      <c r="B14" s="51"/>
      <c r="C14" s="51"/>
    </row>
  </sheetData>
  <phoneticPr fontId="2"/>
  <pageMargins left="0.78700000000000003" right="0.78700000000000003" top="0.98399999999999999" bottom="0.98399999999999999" header="0.51200000000000001" footer="0.51200000000000001"/>
  <pageSetup paperSize="9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B5740-7EB3-4C85-A16A-44AB26B5046A}">
  <sheetPr>
    <tabColor rgb="FF33CCFF"/>
  </sheetPr>
  <dimension ref="A1:BS43"/>
  <sheetViews>
    <sheetView showGridLines="0" tabSelected="1" topLeftCell="A32" zoomScaleNormal="100" workbookViewId="0">
      <selection activeCell="AA47" sqref="AA47"/>
    </sheetView>
  </sheetViews>
  <sheetFormatPr defaultRowHeight="14.25" x14ac:dyDescent="0.15"/>
  <cols>
    <col min="1" max="70" width="1.25" style="1" customWidth="1"/>
    <col min="71" max="71" width="0.875" style="1" customWidth="1"/>
    <col min="72" max="16384" width="9" style="1"/>
  </cols>
  <sheetData>
    <row r="1" spans="1:71" ht="6.75" customHeight="1" x14ac:dyDescent="0.15">
      <c r="Y1" s="78"/>
      <c r="Z1" s="78"/>
      <c r="AA1" s="78"/>
      <c r="AB1" s="79"/>
      <c r="AC1" s="79"/>
      <c r="AD1" s="79"/>
      <c r="AE1" s="80"/>
      <c r="AF1" s="80"/>
      <c r="AG1" s="80"/>
    </row>
    <row r="2" spans="1:71" ht="22.5" customHeight="1" x14ac:dyDescent="0.15">
      <c r="E2" s="84" t="s">
        <v>108</v>
      </c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84"/>
      <c r="AM2" s="84"/>
      <c r="AN2" s="84"/>
      <c r="AO2" s="84"/>
      <c r="AP2" s="84"/>
      <c r="AQ2" s="84"/>
      <c r="AR2" s="84"/>
      <c r="AS2" s="84"/>
      <c r="AT2" s="84"/>
      <c r="AU2" s="84"/>
      <c r="AV2" s="84"/>
      <c r="AW2" s="84"/>
      <c r="AX2" s="84"/>
      <c r="AY2" s="84"/>
      <c r="AZ2" s="84"/>
      <c r="BA2" s="84"/>
      <c r="BB2" s="84"/>
      <c r="BC2" s="84"/>
      <c r="BD2" s="84"/>
      <c r="BE2" s="84"/>
      <c r="BF2" s="84"/>
      <c r="BG2" s="84"/>
      <c r="BH2" s="84"/>
      <c r="BI2" s="84"/>
      <c r="BJ2" s="84"/>
    </row>
    <row r="3" spans="1:71" ht="12.75" customHeight="1" x14ac:dyDescent="0.15">
      <c r="E3" s="4"/>
    </row>
    <row r="4" spans="1:71" ht="19.5" customHeight="1" x14ac:dyDescent="0.15">
      <c r="A4" s="85" t="s">
        <v>209</v>
      </c>
      <c r="B4" s="86"/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7"/>
      <c r="AJ4" s="88" t="s">
        <v>215</v>
      </c>
      <c r="AK4" s="86"/>
      <c r="AL4" s="86"/>
      <c r="AM4" s="86"/>
      <c r="AN4" s="86"/>
      <c r="AO4" s="86"/>
      <c r="AP4" s="86"/>
      <c r="AQ4" s="86"/>
      <c r="AR4" s="86"/>
      <c r="AS4" s="86"/>
      <c r="AT4" s="86"/>
      <c r="AU4" s="86"/>
      <c r="AV4" s="86"/>
      <c r="AW4" s="86"/>
      <c r="AX4" s="86"/>
      <c r="AY4" s="86"/>
      <c r="AZ4" s="86"/>
      <c r="BA4" s="86"/>
      <c r="BB4" s="86"/>
      <c r="BC4" s="86"/>
      <c r="BD4" s="86"/>
      <c r="BE4" s="86"/>
      <c r="BF4" s="86"/>
      <c r="BG4" s="86"/>
      <c r="BH4" s="86"/>
      <c r="BI4" s="86"/>
      <c r="BJ4" s="86"/>
      <c r="BK4" s="86"/>
      <c r="BL4" s="86"/>
      <c r="BM4" s="86"/>
      <c r="BN4" s="86"/>
      <c r="BO4" s="86"/>
      <c r="BP4" s="86"/>
      <c r="BQ4" s="86"/>
      <c r="BR4" s="89"/>
    </row>
    <row r="5" spans="1:71" ht="19.5" customHeight="1" x14ac:dyDescent="0.15">
      <c r="A5" s="107" t="s">
        <v>6</v>
      </c>
      <c r="B5" s="107"/>
      <c r="C5" s="107"/>
      <c r="D5" s="108"/>
      <c r="E5" s="107" t="s">
        <v>39</v>
      </c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9"/>
      <c r="T5" s="109"/>
      <c r="U5" s="109"/>
      <c r="V5" s="108"/>
      <c r="W5" s="108"/>
      <c r="X5" s="81" t="s">
        <v>37</v>
      </c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3"/>
      <c r="AJ5" s="121" t="s">
        <v>6</v>
      </c>
      <c r="AK5" s="107"/>
      <c r="AL5" s="107"/>
      <c r="AM5" s="108"/>
      <c r="AN5" s="81" t="s">
        <v>39</v>
      </c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122"/>
      <c r="BG5" s="81" t="s">
        <v>37</v>
      </c>
      <c r="BH5" s="82"/>
      <c r="BI5" s="82"/>
      <c r="BJ5" s="82"/>
      <c r="BK5" s="82"/>
      <c r="BL5" s="82"/>
      <c r="BM5" s="82"/>
      <c r="BN5" s="82"/>
      <c r="BO5" s="123"/>
      <c r="BP5" s="123"/>
      <c r="BQ5" s="123"/>
      <c r="BR5" s="124"/>
    </row>
    <row r="6" spans="1:71" ht="19.5" customHeight="1" x14ac:dyDescent="0.15">
      <c r="A6" s="107">
        <v>1</v>
      </c>
      <c r="B6" s="107"/>
      <c r="C6" s="107"/>
      <c r="D6" s="108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9"/>
      <c r="T6" s="109"/>
      <c r="U6" s="109"/>
      <c r="V6" s="108"/>
      <c r="W6" s="108"/>
      <c r="X6" s="81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3"/>
      <c r="AJ6" s="110">
        <v>1</v>
      </c>
      <c r="AK6" s="111"/>
      <c r="AL6" s="111"/>
      <c r="AM6" s="112"/>
      <c r="AN6" s="116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8"/>
      <c r="BG6" s="116"/>
      <c r="BH6" s="117"/>
      <c r="BI6" s="117"/>
      <c r="BJ6" s="117"/>
      <c r="BK6" s="117"/>
      <c r="BL6" s="117"/>
      <c r="BM6" s="117"/>
      <c r="BN6" s="117"/>
      <c r="BO6" s="119"/>
      <c r="BP6" s="119"/>
      <c r="BQ6" s="119"/>
      <c r="BR6" s="120"/>
    </row>
    <row r="7" spans="1:71" ht="19.5" customHeight="1" x14ac:dyDescent="0.15">
      <c r="A7" s="107">
        <v>2</v>
      </c>
      <c r="B7" s="107"/>
      <c r="C7" s="107"/>
      <c r="D7" s="108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9"/>
      <c r="T7" s="109"/>
      <c r="U7" s="109"/>
      <c r="V7" s="108"/>
      <c r="W7" s="108"/>
      <c r="X7" s="81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3"/>
      <c r="AJ7" s="113"/>
      <c r="AK7" s="114"/>
      <c r="AL7" s="114"/>
      <c r="AM7" s="115"/>
      <c r="AN7" s="102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4"/>
      <c r="BG7" s="102"/>
      <c r="BH7" s="103"/>
      <c r="BI7" s="103"/>
      <c r="BJ7" s="103"/>
      <c r="BK7" s="103"/>
      <c r="BL7" s="103"/>
      <c r="BM7" s="103"/>
      <c r="BN7" s="103"/>
      <c r="BO7" s="105"/>
      <c r="BP7" s="105"/>
      <c r="BQ7" s="105"/>
      <c r="BR7" s="106"/>
    </row>
    <row r="8" spans="1:71" ht="19.5" customHeight="1" x14ac:dyDescent="0.15">
      <c r="A8" s="107">
        <v>3</v>
      </c>
      <c r="B8" s="107"/>
      <c r="C8" s="107"/>
      <c r="D8" s="108"/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9"/>
      <c r="T8" s="109"/>
      <c r="U8" s="109"/>
      <c r="V8" s="108"/>
      <c r="W8" s="108"/>
      <c r="X8" s="81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3"/>
      <c r="AJ8" s="110">
        <v>2</v>
      </c>
      <c r="AK8" s="111"/>
      <c r="AL8" s="111"/>
      <c r="AM8" s="112"/>
      <c r="AN8" s="116"/>
      <c r="AO8" s="117"/>
      <c r="AP8" s="117"/>
      <c r="AQ8" s="117"/>
      <c r="AR8" s="117"/>
      <c r="AS8" s="117"/>
      <c r="AT8" s="117"/>
      <c r="AU8" s="117"/>
      <c r="AV8" s="117"/>
      <c r="AW8" s="117"/>
      <c r="AX8" s="117"/>
      <c r="AY8" s="117"/>
      <c r="AZ8" s="117"/>
      <c r="BA8" s="117"/>
      <c r="BB8" s="117"/>
      <c r="BC8" s="117"/>
      <c r="BD8" s="117"/>
      <c r="BE8" s="117"/>
      <c r="BF8" s="118"/>
      <c r="BG8" s="116"/>
      <c r="BH8" s="117"/>
      <c r="BI8" s="117"/>
      <c r="BJ8" s="117"/>
      <c r="BK8" s="117"/>
      <c r="BL8" s="117"/>
      <c r="BM8" s="117"/>
      <c r="BN8" s="117"/>
      <c r="BO8" s="119"/>
      <c r="BP8" s="119"/>
      <c r="BQ8" s="119"/>
      <c r="BR8" s="120"/>
    </row>
    <row r="9" spans="1:71" ht="19.5" customHeight="1" x14ac:dyDescent="0.15">
      <c r="A9" s="107">
        <v>4</v>
      </c>
      <c r="B9" s="107"/>
      <c r="C9" s="107"/>
      <c r="D9" s="108"/>
      <c r="E9" s="107"/>
      <c r="F9" s="107"/>
      <c r="G9" s="107"/>
      <c r="H9" s="107"/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9"/>
      <c r="T9" s="109"/>
      <c r="U9" s="109"/>
      <c r="V9" s="108"/>
      <c r="W9" s="108"/>
      <c r="X9" s="81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3"/>
      <c r="AJ9" s="113"/>
      <c r="AK9" s="114"/>
      <c r="AL9" s="114"/>
      <c r="AM9" s="115"/>
      <c r="AN9" s="102"/>
      <c r="AO9" s="103"/>
      <c r="AP9" s="103"/>
      <c r="AQ9" s="103"/>
      <c r="AR9" s="103"/>
      <c r="AS9" s="103"/>
      <c r="AT9" s="103"/>
      <c r="AU9" s="103"/>
      <c r="AV9" s="103"/>
      <c r="AW9" s="103"/>
      <c r="AX9" s="103"/>
      <c r="AY9" s="103"/>
      <c r="AZ9" s="103"/>
      <c r="BA9" s="103"/>
      <c r="BB9" s="103"/>
      <c r="BC9" s="103"/>
      <c r="BD9" s="103"/>
      <c r="BE9" s="103"/>
      <c r="BF9" s="104"/>
      <c r="BG9" s="102"/>
      <c r="BH9" s="103"/>
      <c r="BI9" s="103"/>
      <c r="BJ9" s="103"/>
      <c r="BK9" s="103"/>
      <c r="BL9" s="103"/>
      <c r="BM9" s="103"/>
      <c r="BN9" s="103"/>
      <c r="BO9" s="105"/>
      <c r="BP9" s="105"/>
      <c r="BQ9" s="105"/>
      <c r="BR9" s="106"/>
    </row>
    <row r="10" spans="1:71" ht="19.5" customHeight="1" x14ac:dyDescent="0.15">
      <c r="A10" s="107">
        <v>5</v>
      </c>
      <c r="B10" s="107"/>
      <c r="C10" s="107"/>
      <c r="D10" s="108"/>
      <c r="E10" s="107"/>
      <c r="F10" s="107"/>
      <c r="G10" s="107"/>
      <c r="H10" s="107"/>
      <c r="I10" s="107"/>
      <c r="J10" s="107"/>
      <c r="K10" s="107"/>
      <c r="L10" s="107"/>
      <c r="M10" s="107"/>
      <c r="N10" s="107"/>
      <c r="O10" s="107"/>
      <c r="P10" s="107"/>
      <c r="Q10" s="107"/>
      <c r="R10" s="107"/>
      <c r="S10" s="109"/>
      <c r="T10" s="109"/>
      <c r="U10" s="109"/>
      <c r="V10" s="108"/>
      <c r="W10" s="108"/>
      <c r="X10" s="81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3"/>
      <c r="AJ10" s="110">
        <v>3</v>
      </c>
      <c r="AK10" s="111"/>
      <c r="AL10" s="111"/>
      <c r="AM10" s="112"/>
      <c r="AN10" s="116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8"/>
      <c r="BG10" s="116"/>
      <c r="BH10" s="117"/>
      <c r="BI10" s="117"/>
      <c r="BJ10" s="117"/>
      <c r="BK10" s="117"/>
      <c r="BL10" s="117"/>
      <c r="BM10" s="117"/>
      <c r="BN10" s="117"/>
      <c r="BO10" s="119"/>
      <c r="BP10" s="119"/>
      <c r="BQ10" s="119"/>
      <c r="BR10" s="120"/>
    </row>
    <row r="11" spans="1:71" ht="19.5" customHeight="1" x14ac:dyDescent="0.15">
      <c r="A11" s="107">
        <v>6</v>
      </c>
      <c r="B11" s="107"/>
      <c r="C11" s="107"/>
      <c r="D11" s="108"/>
      <c r="E11" s="107"/>
      <c r="F11" s="107"/>
      <c r="G11" s="107"/>
      <c r="H11" s="107"/>
      <c r="I11" s="107"/>
      <c r="J11" s="107"/>
      <c r="K11" s="107"/>
      <c r="L11" s="107"/>
      <c r="M11" s="107"/>
      <c r="N11" s="107"/>
      <c r="O11" s="107"/>
      <c r="P11" s="107"/>
      <c r="Q11" s="107"/>
      <c r="R11" s="107"/>
      <c r="S11" s="109"/>
      <c r="T11" s="109"/>
      <c r="U11" s="109"/>
      <c r="V11" s="108"/>
      <c r="W11" s="108"/>
      <c r="X11" s="81"/>
      <c r="Y11" s="82"/>
      <c r="Z11" s="82"/>
      <c r="AA11" s="82"/>
      <c r="AB11" s="82"/>
      <c r="AC11" s="82"/>
      <c r="AD11" s="82"/>
      <c r="AE11" s="82"/>
      <c r="AF11" s="82"/>
      <c r="AG11" s="82"/>
      <c r="AH11" s="82"/>
      <c r="AI11" s="83"/>
      <c r="AJ11" s="113"/>
      <c r="AK11" s="114"/>
      <c r="AL11" s="114"/>
      <c r="AM11" s="115"/>
      <c r="AN11" s="102"/>
      <c r="AO11" s="103"/>
      <c r="AP11" s="103"/>
      <c r="AQ11" s="103"/>
      <c r="AR11" s="103"/>
      <c r="AS11" s="103"/>
      <c r="AT11" s="103"/>
      <c r="AU11" s="103"/>
      <c r="AV11" s="103"/>
      <c r="AW11" s="103"/>
      <c r="AX11" s="103"/>
      <c r="AY11" s="103"/>
      <c r="AZ11" s="103"/>
      <c r="BA11" s="103"/>
      <c r="BB11" s="103"/>
      <c r="BC11" s="103"/>
      <c r="BD11" s="103"/>
      <c r="BE11" s="103"/>
      <c r="BF11" s="104"/>
      <c r="BG11" s="102"/>
      <c r="BH11" s="103"/>
      <c r="BI11" s="103"/>
      <c r="BJ11" s="103"/>
      <c r="BK11" s="103"/>
      <c r="BL11" s="103"/>
      <c r="BM11" s="103"/>
      <c r="BN11" s="103"/>
      <c r="BO11" s="105"/>
      <c r="BP11" s="105"/>
      <c r="BQ11" s="105"/>
      <c r="BR11" s="106"/>
    </row>
    <row r="12" spans="1:71" ht="14.25" customHeight="1" x14ac:dyDescent="0.15">
      <c r="A12" s="2"/>
      <c r="B12" s="2"/>
      <c r="C12" s="2"/>
      <c r="D1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3"/>
      <c r="T12" s="3"/>
      <c r="U12" s="3"/>
      <c r="V12"/>
      <c r="W12"/>
      <c r="X12" s="2"/>
      <c r="Y12" s="2"/>
      <c r="Z12" s="2"/>
      <c r="AA12" s="2"/>
      <c r="AB12" s="2"/>
      <c r="AC12" s="2"/>
      <c r="AD12" s="2"/>
      <c r="AE12" s="2"/>
      <c r="AF12" s="3"/>
      <c r="AG12" s="3"/>
      <c r="AH12" s="3"/>
      <c r="AK12" s="2"/>
      <c r="AL12" s="2"/>
      <c r="AM12" s="2"/>
      <c r="AN1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3"/>
      <c r="BD12" s="3"/>
      <c r="BE12" s="3"/>
      <c r="BF12"/>
      <c r="BG12"/>
      <c r="BH12" s="2"/>
      <c r="BI12" s="2"/>
      <c r="BJ12" s="2"/>
      <c r="BK12" s="2"/>
      <c r="BL12" s="2"/>
      <c r="BM12" s="2"/>
      <c r="BN12" s="2"/>
      <c r="BO12" s="2"/>
      <c r="BP12" s="3"/>
      <c r="BQ12" s="3"/>
      <c r="BR12" s="3"/>
    </row>
    <row r="13" spans="1:71" ht="19.5" customHeight="1" x14ac:dyDescent="0.15">
      <c r="A13" s="9"/>
      <c r="B13" s="86" t="s">
        <v>109</v>
      </c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16"/>
      <c r="S13" s="11"/>
      <c r="T13" s="82" t="s">
        <v>110</v>
      </c>
      <c r="U13" s="82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19"/>
      <c r="AJ13" s="9"/>
      <c r="AK13" s="86" t="s">
        <v>4</v>
      </c>
      <c r="AL13" s="86"/>
      <c r="AM13" s="86"/>
      <c r="AN13" s="86"/>
      <c r="AO13" s="86"/>
      <c r="AP13" s="86"/>
      <c r="AQ13" s="86"/>
      <c r="AR13" s="86"/>
      <c r="AS13" s="86"/>
      <c r="AT13" s="86"/>
      <c r="AU13" s="86"/>
      <c r="AV13" s="86"/>
      <c r="AW13" s="86"/>
      <c r="AX13" s="86"/>
      <c r="AY13" s="86"/>
      <c r="AZ13" s="86"/>
      <c r="BA13" s="16"/>
      <c r="BB13" s="11"/>
      <c r="BC13" s="82" t="s">
        <v>5</v>
      </c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10"/>
    </row>
    <row r="14" spans="1:71" s="15" customFormat="1" ht="19.5" customHeight="1" x14ac:dyDescent="0.15">
      <c r="A14" s="85" t="s">
        <v>6</v>
      </c>
      <c r="B14" s="89"/>
      <c r="C14" s="85" t="s">
        <v>105</v>
      </c>
      <c r="D14" s="91"/>
      <c r="E14" s="91"/>
      <c r="F14" s="91"/>
      <c r="G14" s="91"/>
      <c r="H14" s="91"/>
      <c r="I14" s="91"/>
      <c r="J14" s="91"/>
      <c r="K14" s="91"/>
      <c r="L14" s="91"/>
      <c r="M14" s="92"/>
      <c r="N14" s="98" t="s">
        <v>34</v>
      </c>
      <c r="O14" s="99"/>
      <c r="P14" s="99"/>
      <c r="Q14" s="99"/>
      <c r="R14" s="99"/>
      <c r="S14" s="88" t="s">
        <v>6</v>
      </c>
      <c r="T14" s="89"/>
      <c r="U14" s="85" t="s">
        <v>105</v>
      </c>
      <c r="V14" s="91"/>
      <c r="W14" s="91"/>
      <c r="X14" s="91"/>
      <c r="Y14" s="91"/>
      <c r="Z14" s="91"/>
      <c r="AA14" s="91"/>
      <c r="AB14" s="91"/>
      <c r="AC14" s="91"/>
      <c r="AD14" s="91"/>
      <c r="AE14" s="92"/>
      <c r="AF14" s="98" t="s">
        <v>34</v>
      </c>
      <c r="AG14" s="99"/>
      <c r="AH14" s="99"/>
      <c r="AI14" s="100"/>
      <c r="AJ14" s="86" t="s">
        <v>6</v>
      </c>
      <c r="AK14" s="89"/>
      <c r="AL14" s="85" t="s">
        <v>105</v>
      </c>
      <c r="AM14" s="86"/>
      <c r="AN14" s="86"/>
      <c r="AO14" s="86"/>
      <c r="AP14" s="86"/>
      <c r="AQ14" s="86"/>
      <c r="AR14" s="86"/>
      <c r="AS14" s="86"/>
      <c r="AT14" s="86"/>
      <c r="AU14" s="86"/>
      <c r="AV14" s="89"/>
      <c r="AW14" s="98" t="s">
        <v>34</v>
      </c>
      <c r="AX14" s="99"/>
      <c r="AY14" s="99"/>
      <c r="AZ14" s="99"/>
      <c r="BA14" s="99"/>
      <c r="BB14" s="88" t="s">
        <v>6</v>
      </c>
      <c r="BC14" s="89"/>
      <c r="BD14" s="85" t="s">
        <v>105</v>
      </c>
      <c r="BE14" s="91"/>
      <c r="BF14" s="91"/>
      <c r="BG14" s="91"/>
      <c r="BH14" s="91"/>
      <c r="BI14" s="91"/>
      <c r="BJ14" s="91"/>
      <c r="BK14" s="91"/>
      <c r="BL14" s="91"/>
      <c r="BM14" s="91"/>
      <c r="BN14" s="92"/>
      <c r="BO14" s="98" t="s">
        <v>34</v>
      </c>
      <c r="BP14" s="99"/>
      <c r="BQ14" s="99"/>
      <c r="BR14" s="101"/>
      <c r="BS14" s="8"/>
    </row>
    <row r="15" spans="1:71" s="15" customFormat="1" ht="19.5" customHeight="1" x14ac:dyDescent="0.15">
      <c r="A15" s="90">
        <v>1</v>
      </c>
      <c r="B15" s="90"/>
      <c r="C15" s="85"/>
      <c r="D15" s="91"/>
      <c r="E15" s="91"/>
      <c r="F15" s="91"/>
      <c r="G15" s="91"/>
      <c r="H15" s="91"/>
      <c r="I15" s="91"/>
      <c r="J15" s="91"/>
      <c r="K15" s="91"/>
      <c r="L15" s="91"/>
      <c r="M15" s="92"/>
      <c r="N15" s="85"/>
      <c r="O15" s="91"/>
      <c r="P15" s="91"/>
      <c r="Q15" s="91"/>
      <c r="R15" s="91"/>
      <c r="S15" s="93">
        <v>1</v>
      </c>
      <c r="T15" s="90"/>
      <c r="U15" s="85"/>
      <c r="V15" s="91"/>
      <c r="W15" s="91"/>
      <c r="X15" s="91"/>
      <c r="Y15" s="91"/>
      <c r="Z15" s="91"/>
      <c r="AA15" s="91"/>
      <c r="AB15" s="91"/>
      <c r="AC15" s="91"/>
      <c r="AD15" s="91"/>
      <c r="AE15" s="92"/>
      <c r="AF15" s="85"/>
      <c r="AG15" s="91"/>
      <c r="AH15" s="91"/>
      <c r="AI15" s="94"/>
      <c r="AJ15" s="89">
        <v>1</v>
      </c>
      <c r="AK15" s="90"/>
      <c r="AL15" s="85"/>
      <c r="AM15" s="86"/>
      <c r="AN15" s="86"/>
      <c r="AO15" s="86"/>
      <c r="AP15" s="86"/>
      <c r="AQ15" s="86"/>
      <c r="AR15" s="86"/>
      <c r="AS15" s="86"/>
      <c r="AT15" s="86"/>
      <c r="AU15" s="86"/>
      <c r="AV15" s="89"/>
      <c r="AW15" s="85"/>
      <c r="AX15" s="91"/>
      <c r="AY15" s="91"/>
      <c r="AZ15" s="91"/>
      <c r="BA15" s="91"/>
      <c r="BB15" s="93">
        <v>1</v>
      </c>
      <c r="BC15" s="90"/>
      <c r="BD15" s="85"/>
      <c r="BE15" s="91"/>
      <c r="BF15" s="91"/>
      <c r="BG15" s="91"/>
      <c r="BH15" s="91"/>
      <c r="BI15" s="91"/>
      <c r="BJ15" s="91"/>
      <c r="BK15" s="91"/>
      <c r="BL15" s="91"/>
      <c r="BM15" s="91"/>
      <c r="BN15" s="92"/>
      <c r="BO15" s="85"/>
      <c r="BP15" s="91"/>
      <c r="BQ15" s="91"/>
      <c r="BR15" s="92"/>
      <c r="BS15" s="8"/>
    </row>
    <row r="16" spans="1:71" s="15" customFormat="1" ht="19.5" customHeight="1" x14ac:dyDescent="0.15">
      <c r="A16" s="90">
        <v>2</v>
      </c>
      <c r="B16" s="90"/>
      <c r="C16" s="85"/>
      <c r="D16" s="91"/>
      <c r="E16" s="91"/>
      <c r="F16" s="91"/>
      <c r="G16" s="91"/>
      <c r="H16" s="91"/>
      <c r="I16" s="91"/>
      <c r="J16" s="91"/>
      <c r="K16" s="91"/>
      <c r="L16" s="91"/>
      <c r="M16" s="92"/>
      <c r="N16" s="85"/>
      <c r="O16" s="91"/>
      <c r="P16" s="91"/>
      <c r="Q16" s="91"/>
      <c r="R16" s="91"/>
      <c r="S16" s="93">
        <v>2</v>
      </c>
      <c r="T16" s="90"/>
      <c r="U16" s="85"/>
      <c r="V16" s="91"/>
      <c r="W16" s="91"/>
      <c r="X16" s="91"/>
      <c r="Y16" s="91"/>
      <c r="Z16" s="91"/>
      <c r="AA16" s="91"/>
      <c r="AB16" s="91"/>
      <c r="AC16" s="91"/>
      <c r="AD16" s="91"/>
      <c r="AE16" s="92"/>
      <c r="AF16" s="85"/>
      <c r="AG16" s="91"/>
      <c r="AH16" s="91"/>
      <c r="AI16" s="94"/>
      <c r="AJ16" s="89">
        <v>2</v>
      </c>
      <c r="AK16" s="90"/>
      <c r="AL16" s="85"/>
      <c r="AM16" s="86"/>
      <c r="AN16" s="86"/>
      <c r="AO16" s="86"/>
      <c r="AP16" s="86"/>
      <c r="AQ16" s="86"/>
      <c r="AR16" s="86"/>
      <c r="AS16" s="86"/>
      <c r="AT16" s="86"/>
      <c r="AU16" s="86"/>
      <c r="AV16" s="89"/>
      <c r="AW16" s="85"/>
      <c r="AX16" s="91"/>
      <c r="AY16" s="91"/>
      <c r="AZ16" s="91"/>
      <c r="BA16" s="91"/>
      <c r="BB16" s="93">
        <v>2</v>
      </c>
      <c r="BC16" s="90"/>
      <c r="BD16" s="85"/>
      <c r="BE16" s="91"/>
      <c r="BF16" s="91"/>
      <c r="BG16" s="91"/>
      <c r="BH16" s="91"/>
      <c r="BI16" s="91"/>
      <c r="BJ16" s="91"/>
      <c r="BK16" s="91"/>
      <c r="BL16" s="91"/>
      <c r="BM16" s="91"/>
      <c r="BN16" s="92"/>
      <c r="BO16" s="85"/>
      <c r="BP16" s="91"/>
      <c r="BQ16" s="91"/>
      <c r="BR16" s="92"/>
      <c r="BS16" s="8"/>
    </row>
    <row r="17" spans="1:71" s="15" customFormat="1" ht="19.5" customHeight="1" x14ac:dyDescent="0.15">
      <c r="A17" s="90">
        <v>3</v>
      </c>
      <c r="B17" s="90"/>
      <c r="C17" s="85"/>
      <c r="D17" s="91"/>
      <c r="E17" s="91"/>
      <c r="F17" s="91"/>
      <c r="G17" s="91"/>
      <c r="H17" s="91"/>
      <c r="I17" s="91"/>
      <c r="J17" s="91"/>
      <c r="K17" s="91"/>
      <c r="L17" s="91"/>
      <c r="M17" s="92"/>
      <c r="N17" s="85"/>
      <c r="O17" s="91"/>
      <c r="P17" s="91"/>
      <c r="Q17" s="91"/>
      <c r="R17" s="91"/>
      <c r="S17" s="93">
        <v>3</v>
      </c>
      <c r="T17" s="90"/>
      <c r="U17" s="85"/>
      <c r="V17" s="91"/>
      <c r="W17" s="91"/>
      <c r="X17" s="91"/>
      <c r="Y17" s="91"/>
      <c r="Z17" s="91"/>
      <c r="AA17" s="91"/>
      <c r="AB17" s="91"/>
      <c r="AC17" s="91"/>
      <c r="AD17" s="91"/>
      <c r="AE17" s="92"/>
      <c r="AF17" s="85"/>
      <c r="AG17" s="91"/>
      <c r="AH17" s="91"/>
      <c r="AI17" s="94"/>
      <c r="AJ17" s="89">
        <v>3</v>
      </c>
      <c r="AK17" s="90"/>
      <c r="AL17" s="85"/>
      <c r="AM17" s="86"/>
      <c r="AN17" s="86"/>
      <c r="AO17" s="86"/>
      <c r="AP17" s="86"/>
      <c r="AQ17" s="86"/>
      <c r="AR17" s="86"/>
      <c r="AS17" s="86"/>
      <c r="AT17" s="86"/>
      <c r="AU17" s="86"/>
      <c r="AV17" s="89"/>
      <c r="AW17" s="85"/>
      <c r="AX17" s="91"/>
      <c r="AY17" s="91"/>
      <c r="AZ17" s="91"/>
      <c r="BA17" s="91"/>
      <c r="BB17" s="93">
        <v>3</v>
      </c>
      <c r="BC17" s="90"/>
      <c r="BD17" s="85"/>
      <c r="BE17" s="91"/>
      <c r="BF17" s="91"/>
      <c r="BG17" s="91"/>
      <c r="BH17" s="91"/>
      <c r="BI17" s="91"/>
      <c r="BJ17" s="91"/>
      <c r="BK17" s="91"/>
      <c r="BL17" s="91"/>
      <c r="BM17" s="91"/>
      <c r="BN17" s="92"/>
      <c r="BO17" s="85"/>
      <c r="BP17" s="91"/>
      <c r="BQ17" s="91"/>
      <c r="BR17" s="92"/>
      <c r="BS17" s="8"/>
    </row>
    <row r="18" spans="1:71" s="15" customFormat="1" ht="19.5" customHeight="1" x14ac:dyDescent="0.15">
      <c r="A18" s="12"/>
      <c r="B18" s="86" t="s">
        <v>18</v>
      </c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13"/>
      <c r="S18" s="18"/>
      <c r="T18" s="86" t="s">
        <v>19</v>
      </c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20"/>
      <c r="AJ18" s="12"/>
      <c r="AK18" s="86" t="s">
        <v>20</v>
      </c>
      <c r="AL18" s="86"/>
      <c r="AM18" s="86"/>
      <c r="AN18" s="86"/>
      <c r="AO18" s="86"/>
      <c r="AP18" s="86"/>
      <c r="AQ18" s="86"/>
      <c r="AR18" s="86"/>
      <c r="AS18" s="86"/>
      <c r="AT18" s="86"/>
      <c r="AU18" s="86"/>
      <c r="AV18" s="86"/>
      <c r="AW18" s="86"/>
      <c r="AX18" s="86"/>
      <c r="AY18" s="86"/>
      <c r="AZ18" s="86"/>
      <c r="BA18" s="13"/>
      <c r="BB18" s="18"/>
      <c r="BC18" s="86" t="s">
        <v>21</v>
      </c>
      <c r="BD18" s="86"/>
      <c r="BE18" s="86"/>
      <c r="BF18" s="86"/>
      <c r="BG18" s="86"/>
      <c r="BH18" s="86"/>
      <c r="BI18" s="86"/>
      <c r="BJ18" s="86"/>
      <c r="BK18" s="86"/>
      <c r="BL18" s="86"/>
      <c r="BM18" s="86"/>
      <c r="BN18" s="86"/>
      <c r="BO18" s="86"/>
      <c r="BP18" s="86"/>
      <c r="BQ18" s="86"/>
      <c r="BR18" s="14"/>
    </row>
    <row r="19" spans="1:71" s="15" customFormat="1" ht="19.5" customHeight="1" x14ac:dyDescent="0.15">
      <c r="A19" s="85" t="s">
        <v>6</v>
      </c>
      <c r="B19" s="89"/>
      <c r="C19" s="85" t="s">
        <v>105</v>
      </c>
      <c r="D19" s="91"/>
      <c r="E19" s="91"/>
      <c r="F19" s="91"/>
      <c r="G19" s="91"/>
      <c r="H19" s="91"/>
      <c r="I19" s="91"/>
      <c r="J19" s="91"/>
      <c r="K19" s="91"/>
      <c r="L19" s="91"/>
      <c r="M19" s="92"/>
      <c r="N19" s="98" t="s">
        <v>34</v>
      </c>
      <c r="O19" s="99"/>
      <c r="P19" s="99"/>
      <c r="Q19" s="99"/>
      <c r="R19" s="99"/>
      <c r="S19" s="88" t="s">
        <v>6</v>
      </c>
      <c r="T19" s="89"/>
      <c r="U19" s="85" t="s">
        <v>105</v>
      </c>
      <c r="V19" s="91"/>
      <c r="W19" s="91"/>
      <c r="X19" s="91"/>
      <c r="Y19" s="91"/>
      <c r="Z19" s="91"/>
      <c r="AA19" s="91"/>
      <c r="AB19" s="91"/>
      <c r="AC19" s="91"/>
      <c r="AD19" s="91"/>
      <c r="AE19" s="92"/>
      <c r="AF19" s="98" t="s">
        <v>34</v>
      </c>
      <c r="AG19" s="99"/>
      <c r="AH19" s="99"/>
      <c r="AI19" s="100"/>
      <c r="AJ19" s="86" t="s">
        <v>6</v>
      </c>
      <c r="AK19" s="89"/>
      <c r="AL19" s="85" t="s">
        <v>105</v>
      </c>
      <c r="AM19" s="86"/>
      <c r="AN19" s="86"/>
      <c r="AO19" s="86"/>
      <c r="AP19" s="86"/>
      <c r="AQ19" s="86"/>
      <c r="AR19" s="86"/>
      <c r="AS19" s="86"/>
      <c r="AT19" s="86"/>
      <c r="AU19" s="86"/>
      <c r="AV19" s="89"/>
      <c r="AW19" s="98" t="s">
        <v>34</v>
      </c>
      <c r="AX19" s="99"/>
      <c r="AY19" s="99"/>
      <c r="AZ19" s="99"/>
      <c r="BA19" s="99"/>
      <c r="BB19" s="88" t="s">
        <v>6</v>
      </c>
      <c r="BC19" s="89"/>
      <c r="BD19" s="85" t="s">
        <v>105</v>
      </c>
      <c r="BE19" s="91"/>
      <c r="BF19" s="91"/>
      <c r="BG19" s="91"/>
      <c r="BH19" s="91"/>
      <c r="BI19" s="91"/>
      <c r="BJ19" s="91"/>
      <c r="BK19" s="91"/>
      <c r="BL19" s="91"/>
      <c r="BM19" s="91"/>
      <c r="BN19" s="92"/>
      <c r="BO19" s="98" t="s">
        <v>34</v>
      </c>
      <c r="BP19" s="99"/>
      <c r="BQ19" s="99"/>
      <c r="BR19" s="101"/>
      <c r="BS19" s="8"/>
    </row>
    <row r="20" spans="1:71" s="15" customFormat="1" ht="19.5" customHeight="1" x14ac:dyDescent="0.15">
      <c r="A20" s="90">
        <v>1</v>
      </c>
      <c r="B20" s="90"/>
      <c r="C20" s="85"/>
      <c r="D20" s="91"/>
      <c r="E20" s="91"/>
      <c r="F20" s="91"/>
      <c r="G20" s="91"/>
      <c r="H20" s="91"/>
      <c r="I20" s="91"/>
      <c r="J20" s="91"/>
      <c r="K20" s="91"/>
      <c r="L20" s="91"/>
      <c r="M20" s="92"/>
      <c r="N20" s="85"/>
      <c r="O20" s="91"/>
      <c r="P20" s="91"/>
      <c r="Q20" s="91"/>
      <c r="R20" s="91"/>
      <c r="S20" s="93">
        <v>1</v>
      </c>
      <c r="T20" s="90"/>
      <c r="U20" s="85"/>
      <c r="V20" s="91"/>
      <c r="W20" s="91"/>
      <c r="X20" s="91"/>
      <c r="Y20" s="91"/>
      <c r="Z20" s="91"/>
      <c r="AA20" s="91"/>
      <c r="AB20" s="91"/>
      <c r="AC20" s="91"/>
      <c r="AD20" s="91"/>
      <c r="AE20" s="92"/>
      <c r="AF20" s="85"/>
      <c r="AG20" s="91"/>
      <c r="AH20" s="91"/>
      <c r="AI20" s="94"/>
      <c r="AJ20" s="89">
        <v>1</v>
      </c>
      <c r="AK20" s="90"/>
      <c r="AL20" s="85"/>
      <c r="AM20" s="86"/>
      <c r="AN20" s="86"/>
      <c r="AO20" s="86"/>
      <c r="AP20" s="86"/>
      <c r="AQ20" s="86"/>
      <c r="AR20" s="86"/>
      <c r="AS20" s="86"/>
      <c r="AT20" s="86"/>
      <c r="AU20" s="86"/>
      <c r="AV20" s="89"/>
      <c r="AW20" s="85"/>
      <c r="AX20" s="91"/>
      <c r="AY20" s="91"/>
      <c r="AZ20" s="91"/>
      <c r="BA20" s="91"/>
      <c r="BB20" s="93">
        <v>1</v>
      </c>
      <c r="BC20" s="90"/>
      <c r="BD20" s="85"/>
      <c r="BE20" s="91"/>
      <c r="BF20" s="91"/>
      <c r="BG20" s="91"/>
      <c r="BH20" s="91"/>
      <c r="BI20" s="91"/>
      <c r="BJ20" s="91"/>
      <c r="BK20" s="91"/>
      <c r="BL20" s="91"/>
      <c r="BM20" s="91"/>
      <c r="BN20" s="92"/>
      <c r="BO20" s="85"/>
      <c r="BP20" s="91"/>
      <c r="BQ20" s="91"/>
      <c r="BR20" s="92"/>
      <c r="BS20" s="8"/>
    </row>
    <row r="21" spans="1:71" s="15" customFormat="1" ht="19.5" customHeight="1" x14ac:dyDescent="0.15">
      <c r="A21" s="90">
        <v>2</v>
      </c>
      <c r="B21" s="90"/>
      <c r="C21" s="85"/>
      <c r="D21" s="91"/>
      <c r="E21" s="91"/>
      <c r="F21" s="91"/>
      <c r="G21" s="91"/>
      <c r="H21" s="91"/>
      <c r="I21" s="91"/>
      <c r="J21" s="91"/>
      <c r="K21" s="91"/>
      <c r="L21" s="91"/>
      <c r="M21" s="92"/>
      <c r="N21" s="85"/>
      <c r="O21" s="91"/>
      <c r="P21" s="91"/>
      <c r="Q21" s="91"/>
      <c r="R21" s="91"/>
      <c r="S21" s="93">
        <v>2</v>
      </c>
      <c r="T21" s="90"/>
      <c r="U21" s="85"/>
      <c r="V21" s="91"/>
      <c r="W21" s="91"/>
      <c r="X21" s="91"/>
      <c r="Y21" s="91"/>
      <c r="Z21" s="91"/>
      <c r="AA21" s="91"/>
      <c r="AB21" s="91"/>
      <c r="AC21" s="91"/>
      <c r="AD21" s="91"/>
      <c r="AE21" s="92"/>
      <c r="AF21" s="85"/>
      <c r="AG21" s="91"/>
      <c r="AH21" s="91"/>
      <c r="AI21" s="94"/>
      <c r="AJ21" s="89">
        <v>2</v>
      </c>
      <c r="AK21" s="90"/>
      <c r="AL21" s="85"/>
      <c r="AM21" s="86"/>
      <c r="AN21" s="86"/>
      <c r="AO21" s="86"/>
      <c r="AP21" s="86"/>
      <c r="AQ21" s="86"/>
      <c r="AR21" s="86"/>
      <c r="AS21" s="86"/>
      <c r="AT21" s="86"/>
      <c r="AU21" s="86"/>
      <c r="AV21" s="89"/>
      <c r="AW21" s="85"/>
      <c r="AX21" s="91"/>
      <c r="AY21" s="91"/>
      <c r="AZ21" s="91"/>
      <c r="BA21" s="91"/>
      <c r="BB21" s="93">
        <v>2</v>
      </c>
      <c r="BC21" s="90"/>
      <c r="BD21" s="85"/>
      <c r="BE21" s="91"/>
      <c r="BF21" s="91"/>
      <c r="BG21" s="91"/>
      <c r="BH21" s="91"/>
      <c r="BI21" s="91"/>
      <c r="BJ21" s="91"/>
      <c r="BK21" s="91"/>
      <c r="BL21" s="91"/>
      <c r="BM21" s="91"/>
      <c r="BN21" s="92"/>
      <c r="BO21" s="85"/>
      <c r="BP21" s="91"/>
      <c r="BQ21" s="91"/>
      <c r="BR21" s="92"/>
      <c r="BS21" s="8"/>
    </row>
    <row r="22" spans="1:71" s="15" customFormat="1" ht="19.5" customHeight="1" x14ac:dyDescent="0.15">
      <c r="A22" s="90">
        <v>3</v>
      </c>
      <c r="B22" s="90"/>
      <c r="C22" s="85"/>
      <c r="D22" s="91"/>
      <c r="E22" s="91"/>
      <c r="F22" s="91"/>
      <c r="G22" s="91"/>
      <c r="H22" s="91"/>
      <c r="I22" s="91"/>
      <c r="J22" s="91"/>
      <c r="K22" s="91"/>
      <c r="L22" s="91"/>
      <c r="M22" s="92"/>
      <c r="N22" s="85"/>
      <c r="O22" s="91"/>
      <c r="P22" s="91"/>
      <c r="Q22" s="91"/>
      <c r="R22" s="91"/>
      <c r="S22" s="93">
        <v>3</v>
      </c>
      <c r="T22" s="90"/>
      <c r="U22" s="85"/>
      <c r="V22" s="91"/>
      <c r="W22" s="91"/>
      <c r="X22" s="91"/>
      <c r="Y22" s="91"/>
      <c r="Z22" s="91"/>
      <c r="AA22" s="91"/>
      <c r="AB22" s="91"/>
      <c r="AC22" s="91"/>
      <c r="AD22" s="91"/>
      <c r="AE22" s="92"/>
      <c r="AF22" s="85"/>
      <c r="AG22" s="91"/>
      <c r="AH22" s="91"/>
      <c r="AI22" s="94"/>
      <c r="AJ22" s="89">
        <v>3</v>
      </c>
      <c r="AK22" s="90"/>
      <c r="AL22" s="85"/>
      <c r="AM22" s="86"/>
      <c r="AN22" s="86"/>
      <c r="AO22" s="86"/>
      <c r="AP22" s="86"/>
      <c r="AQ22" s="86"/>
      <c r="AR22" s="86"/>
      <c r="AS22" s="86"/>
      <c r="AT22" s="86"/>
      <c r="AU22" s="86"/>
      <c r="AV22" s="89"/>
      <c r="AW22" s="85"/>
      <c r="AX22" s="91"/>
      <c r="AY22" s="91"/>
      <c r="AZ22" s="91"/>
      <c r="BA22" s="91"/>
      <c r="BB22" s="93">
        <v>3</v>
      </c>
      <c r="BC22" s="90"/>
      <c r="BD22" s="85"/>
      <c r="BE22" s="91"/>
      <c r="BF22" s="91"/>
      <c r="BG22" s="91"/>
      <c r="BH22" s="91"/>
      <c r="BI22" s="91"/>
      <c r="BJ22" s="91"/>
      <c r="BK22" s="91"/>
      <c r="BL22" s="91"/>
      <c r="BM22" s="91"/>
      <c r="BN22" s="92"/>
      <c r="BO22" s="85"/>
      <c r="BP22" s="91"/>
      <c r="BQ22" s="91"/>
      <c r="BR22" s="92"/>
      <c r="BS22" s="8"/>
    </row>
    <row r="23" spans="1:71" s="15" customFormat="1" ht="19.5" customHeight="1" x14ac:dyDescent="0.15">
      <c r="A23" s="12"/>
      <c r="B23" s="86" t="s">
        <v>72</v>
      </c>
      <c r="C23" s="86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13"/>
      <c r="S23" s="18"/>
      <c r="T23" s="86" t="s">
        <v>67</v>
      </c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20"/>
      <c r="AJ23" s="12"/>
      <c r="AK23" s="86" t="s">
        <v>73</v>
      </c>
      <c r="AL23" s="86"/>
      <c r="AM23" s="86"/>
      <c r="AN23" s="86"/>
      <c r="AO23" s="86"/>
      <c r="AP23" s="86"/>
      <c r="AQ23" s="86"/>
      <c r="AR23" s="86"/>
      <c r="AS23" s="86"/>
      <c r="AT23" s="86"/>
      <c r="AU23" s="86"/>
      <c r="AV23" s="86"/>
      <c r="AW23" s="86"/>
      <c r="AX23" s="86"/>
      <c r="AY23" s="86"/>
      <c r="AZ23" s="86"/>
      <c r="BA23" s="13"/>
      <c r="BB23" s="18"/>
      <c r="BC23" s="86" t="s">
        <v>68</v>
      </c>
      <c r="BD23" s="86"/>
      <c r="BE23" s="86"/>
      <c r="BF23" s="86"/>
      <c r="BG23" s="86"/>
      <c r="BH23" s="86"/>
      <c r="BI23" s="86"/>
      <c r="BJ23" s="86"/>
      <c r="BK23" s="86"/>
      <c r="BL23" s="86"/>
      <c r="BM23" s="86"/>
      <c r="BN23" s="86"/>
      <c r="BO23" s="86"/>
      <c r="BP23" s="86"/>
      <c r="BQ23" s="86"/>
      <c r="BR23" s="14"/>
    </row>
    <row r="24" spans="1:71" s="15" customFormat="1" ht="19.5" customHeight="1" x14ac:dyDescent="0.15">
      <c r="A24" s="85" t="s">
        <v>6</v>
      </c>
      <c r="B24" s="89"/>
      <c r="C24" s="85" t="s">
        <v>105</v>
      </c>
      <c r="D24" s="91"/>
      <c r="E24" s="91"/>
      <c r="F24" s="91"/>
      <c r="G24" s="91"/>
      <c r="H24" s="91"/>
      <c r="I24" s="91"/>
      <c r="J24" s="91"/>
      <c r="K24" s="91"/>
      <c r="L24" s="91"/>
      <c r="M24" s="92"/>
      <c r="N24" s="98" t="s">
        <v>34</v>
      </c>
      <c r="O24" s="99"/>
      <c r="P24" s="99"/>
      <c r="Q24" s="99"/>
      <c r="R24" s="99"/>
      <c r="S24" s="88" t="s">
        <v>6</v>
      </c>
      <c r="T24" s="89"/>
      <c r="U24" s="85" t="s">
        <v>105</v>
      </c>
      <c r="V24" s="91"/>
      <c r="W24" s="91"/>
      <c r="X24" s="91"/>
      <c r="Y24" s="91"/>
      <c r="Z24" s="91"/>
      <c r="AA24" s="91"/>
      <c r="AB24" s="91"/>
      <c r="AC24" s="91"/>
      <c r="AD24" s="91"/>
      <c r="AE24" s="92"/>
      <c r="AF24" s="98" t="s">
        <v>34</v>
      </c>
      <c r="AG24" s="99"/>
      <c r="AH24" s="99"/>
      <c r="AI24" s="100"/>
      <c r="AJ24" s="86" t="s">
        <v>6</v>
      </c>
      <c r="AK24" s="89"/>
      <c r="AL24" s="85" t="s">
        <v>105</v>
      </c>
      <c r="AM24" s="86"/>
      <c r="AN24" s="86"/>
      <c r="AO24" s="86"/>
      <c r="AP24" s="86"/>
      <c r="AQ24" s="86"/>
      <c r="AR24" s="86"/>
      <c r="AS24" s="86"/>
      <c r="AT24" s="86"/>
      <c r="AU24" s="86"/>
      <c r="AV24" s="89"/>
      <c r="AW24" s="98" t="s">
        <v>34</v>
      </c>
      <c r="AX24" s="99"/>
      <c r="AY24" s="99"/>
      <c r="AZ24" s="99"/>
      <c r="BA24" s="99"/>
      <c r="BB24" s="88" t="s">
        <v>6</v>
      </c>
      <c r="BC24" s="89"/>
      <c r="BD24" s="85" t="s">
        <v>105</v>
      </c>
      <c r="BE24" s="91"/>
      <c r="BF24" s="91"/>
      <c r="BG24" s="91"/>
      <c r="BH24" s="91"/>
      <c r="BI24" s="91"/>
      <c r="BJ24" s="91"/>
      <c r="BK24" s="91"/>
      <c r="BL24" s="91"/>
      <c r="BM24" s="91"/>
      <c r="BN24" s="92"/>
      <c r="BO24" s="98" t="s">
        <v>34</v>
      </c>
      <c r="BP24" s="99"/>
      <c r="BQ24" s="99"/>
      <c r="BR24" s="101"/>
      <c r="BS24" s="8"/>
    </row>
    <row r="25" spans="1:71" s="15" customFormat="1" ht="19.5" customHeight="1" x14ac:dyDescent="0.15">
      <c r="A25" s="90">
        <v>1</v>
      </c>
      <c r="B25" s="90"/>
      <c r="C25" s="85"/>
      <c r="D25" s="91"/>
      <c r="E25" s="91"/>
      <c r="F25" s="91"/>
      <c r="G25" s="91"/>
      <c r="H25" s="91"/>
      <c r="I25" s="91"/>
      <c r="J25" s="91"/>
      <c r="K25" s="91"/>
      <c r="L25" s="91"/>
      <c r="M25" s="92"/>
      <c r="N25" s="85"/>
      <c r="O25" s="91"/>
      <c r="P25" s="91"/>
      <c r="Q25" s="91"/>
      <c r="R25" s="91"/>
      <c r="S25" s="93">
        <v>1</v>
      </c>
      <c r="T25" s="90"/>
      <c r="U25" s="85"/>
      <c r="V25" s="91"/>
      <c r="W25" s="91"/>
      <c r="X25" s="91"/>
      <c r="Y25" s="91"/>
      <c r="Z25" s="91"/>
      <c r="AA25" s="91"/>
      <c r="AB25" s="91"/>
      <c r="AC25" s="91"/>
      <c r="AD25" s="91"/>
      <c r="AE25" s="92"/>
      <c r="AF25" s="85"/>
      <c r="AG25" s="91"/>
      <c r="AH25" s="91"/>
      <c r="AI25" s="94"/>
      <c r="AJ25" s="89">
        <v>1</v>
      </c>
      <c r="AK25" s="90"/>
      <c r="AL25" s="85"/>
      <c r="AM25" s="86"/>
      <c r="AN25" s="86"/>
      <c r="AO25" s="86"/>
      <c r="AP25" s="86"/>
      <c r="AQ25" s="86"/>
      <c r="AR25" s="86"/>
      <c r="AS25" s="86"/>
      <c r="AT25" s="86"/>
      <c r="AU25" s="86"/>
      <c r="AV25" s="89"/>
      <c r="AW25" s="85"/>
      <c r="AX25" s="91"/>
      <c r="AY25" s="91"/>
      <c r="AZ25" s="91"/>
      <c r="BA25" s="91"/>
      <c r="BB25" s="93">
        <v>1</v>
      </c>
      <c r="BC25" s="90"/>
      <c r="BD25" s="85"/>
      <c r="BE25" s="91"/>
      <c r="BF25" s="91"/>
      <c r="BG25" s="91"/>
      <c r="BH25" s="91"/>
      <c r="BI25" s="91"/>
      <c r="BJ25" s="91"/>
      <c r="BK25" s="91"/>
      <c r="BL25" s="91"/>
      <c r="BM25" s="91"/>
      <c r="BN25" s="92"/>
      <c r="BO25" s="85"/>
      <c r="BP25" s="91"/>
      <c r="BQ25" s="91"/>
      <c r="BR25" s="92"/>
      <c r="BS25" s="8"/>
    </row>
    <row r="26" spans="1:71" s="15" customFormat="1" ht="19.5" customHeight="1" x14ac:dyDescent="0.15">
      <c r="A26" s="90">
        <v>2</v>
      </c>
      <c r="B26" s="90"/>
      <c r="C26" s="85"/>
      <c r="D26" s="91"/>
      <c r="E26" s="91"/>
      <c r="F26" s="91"/>
      <c r="G26" s="91"/>
      <c r="H26" s="91"/>
      <c r="I26" s="91"/>
      <c r="J26" s="91"/>
      <c r="K26" s="91"/>
      <c r="L26" s="91"/>
      <c r="M26" s="92"/>
      <c r="N26" s="85"/>
      <c r="O26" s="91"/>
      <c r="P26" s="91"/>
      <c r="Q26" s="91"/>
      <c r="R26" s="91"/>
      <c r="S26" s="93">
        <v>2</v>
      </c>
      <c r="T26" s="90"/>
      <c r="U26" s="85"/>
      <c r="V26" s="91"/>
      <c r="W26" s="91"/>
      <c r="X26" s="91"/>
      <c r="Y26" s="91"/>
      <c r="Z26" s="91"/>
      <c r="AA26" s="91"/>
      <c r="AB26" s="91"/>
      <c r="AC26" s="91"/>
      <c r="AD26" s="91"/>
      <c r="AE26" s="92"/>
      <c r="AF26" s="85"/>
      <c r="AG26" s="91"/>
      <c r="AH26" s="91"/>
      <c r="AI26" s="94"/>
      <c r="AJ26" s="89">
        <v>2</v>
      </c>
      <c r="AK26" s="90"/>
      <c r="AL26" s="85"/>
      <c r="AM26" s="86"/>
      <c r="AN26" s="86"/>
      <c r="AO26" s="86"/>
      <c r="AP26" s="86"/>
      <c r="AQ26" s="86"/>
      <c r="AR26" s="86"/>
      <c r="AS26" s="86"/>
      <c r="AT26" s="86"/>
      <c r="AU26" s="86"/>
      <c r="AV26" s="89"/>
      <c r="AW26" s="85"/>
      <c r="AX26" s="91"/>
      <c r="AY26" s="91"/>
      <c r="AZ26" s="91"/>
      <c r="BA26" s="91"/>
      <c r="BB26" s="93">
        <v>2</v>
      </c>
      <c r="BC26" s="90"/>
      <c r="BD26" s="85"/>
      <c r="BE26" s="91"/>
      <c r="BF26" s="91"/>
      <c r="BG26" s="91"/>
      <c r="BH26" s="91"/>
      <c r="BI26" s="91"/>
      <c r="BJ26" s="91"/>
      <c r="BK26" s="91"/>
      <c r="BL26" s="91"/>
      <c r="BM26" s="91"/>
      <c r="BN26" s="92"/>
      <c r="BO26" s="85"/>
      <c r="BP26" s="91"/>
      <c r="BQ26" s="91"/>
      <c r="BR26" s="92"/>
      <c r="BS26" s="8"/>
    </row>
    <row r="27" spans="1:71" s="15" customFormat="1" ht="19.5" customHeight="1" x14ac:dyDescent="0.15">
      <c r="A27" s="90">
        <v>3</v>
      </c>
      <c r="B27" s="90"/>
      <c r="C27" s="85"/>
      <c r="D27" s="91"/>
      <c r="E27" s="91"/>
      <c r="F27" s="91"/>
      <c r="G27" s="91"/>
      <c r="H27" s="91"/>
      <c r="I27" s="91"/>
      <c r="J27" s="91"/>
      <c r="K27" s="91"/>
      <c r="L27" s="91"/>
      <c r="M27" s="92"/>
      <c r="N27" s="85"/>
      <c r="O27" s="91"/>
      <c r="P27" s="91"/>
      <c r="Q27" s="91"/>
      <c r="R27" s="91"/>
      <c r="S27" s="93">
        <v>3</v>
      </c>
      <c r="T27" s="90"/>
      <c r="U27" s="85"/>
      <c r="V27" s="91"/>
      <c r="W27" s="91"/>
      <c r="X27" s="91"/>
      <c r="Y27" s="91"/>
      <c r="Z27" s="91"/>
      <c r="AA27" s="91"/>
      <c r="AB27" s="91"/>
      <c r="AC27" s="91"/>
      <c r="AD27" s="91"/>
      <c r="AE27" s="92"/>
      <c r="AF27" s="85"/>
      <c r="AG27" s="91"/>
      <c r="AH27" s="91"/>
      <c r="AI27" s="94"/>
      <c r="AJ27" s="89">
        <v>3</v>
      </c>
      <c r="AK27" s="90"/>
      <c r="AL27" s="85"/>
      <c r="AM27" s="86"/>
      <c r="AN27" s="86"/>
      <c r="AO27" s="86"/>
      <c r="AP27" s="86"/>
      <c r="AQ27" s="86"/>
      <c r="AR27" s="86"/>
      <c r="AS27" s="86"/>
      <c r="AT27" s="86"/>
      <c r="AU27" s="86"/>
      <c r="AV27" s="89"/>
      <c r="AW27" s="85"/>
      <c r="AX27" s="91"/>
      <c r="AY27" s="91"/>
      <c r="AZ27" s="91"/>
      <c r="BA27" s="91"/>
      <c r="BB27" s="93">
        <v>3</v>
      </c>
      <c r="BC27" s="90"/>
      <c r="BD27" s="85"/>
      <c r="BE27" s="91"/>
      <c r="BF27" s="91"/>
      <c r="BG27" s="91"/>
      <c r="BH27" s="91"/>
      <c r="BI27" s="91"/>
      <c r="BJ27" s="91"/>
      <c r="BK27" s="91"/>
      <c r="BL27" s="91"/>
      <c r="BM27" s="91"/>
      <c r="BN27" s="92"/>
      <c r="BO27" s="85"/>
      <c r="BP27" s="91"/>
      <c r="BQ27" s="91"/>
      <c r="BR27" s="92"/>
      <c r="BS27" s="8"/>
    </row>
    <row r="28" spans="1:71" s="15" customFormat="1" ht="19.5" customHeight="1" x14ac:dyDescent="0.15">
      <c r="A28" s="12"/>
      <c r="B28" s="86" t="s">
        <v>69</v>
      </c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13"/>
      <c r="S28" s="18"/>
      <c r="T28" s="86" t="s">
        <v>70</v>
      </c>
      <c r="U28" s="86"/>
      <c r="V28" s="86"/>
      <c r="W28" s="86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20"/>
      <c r="AJ28" s="12"/>
      <c r="AK28" s="86" t="s">
        <v>74</v>
      </c>
      <c r="AL28" s="86"/>
      <c r="AM28" s="86"/>
      <c r="AN28" s="86"/>
      <c r="AO28" s="86"/>
      <c r="AP28" s="86"/>
      <c r="AQ28" s="86"/>
      <c r="AR28" s="86"/>
      <c r="AS28" s="86"/>
      <c r="AT28" s="86"/>
      <c r="AU28" s="86"/>
      <c r="AV28" s="86"/>
      <c r="AW28" s="86"/>
      <c r="AX28" s="86"/>
      <c r="AY28" s="86"/>
      <c r="AZ28" s="86"/>
      <c r="BA28" s="13"/>
      <c r="BB28" s="18"/>
      <c r="BC28" s="86" t="s">
        <v>71</v>
      </c>
      <c r="BD28" s="86"/>
      <c r="BE28" s="86"/>
      <c r="BF28" s="86"/>
      <c r="BG28" s="86"/>
      <c r="BH28" s="86"/>
      <c r="BI28" s="86"/>
      <c r="BJ28" s="86"/>
      <c r="BK28" s="86"/>
      <c r="BL28" s="86"/>
      <c r="BM28" s="86"/>
      <c r="BN28" s="86"/>
      <c r="BO28" s="86"/>
      <c r="BP28" s="86"/>
      <c r="BQ28" s="86"/>
      <c r="BR28" s="14"/>
    </row>
    <row r="29" spans="1:71" s="15" customFormat="1" ht="19.5" customHeight="1" x14ac:dyDescent="0.15">
      <c r="A29" s="85" t="s">
        <v>6</v>
      </c>
      <c r="B29" s="89"/>
      <c r="C29" s="85" t="s">
        <v>105</v>
      </c>
      <c r="D29" s="91"/>
      <c r="E29" s="91"/>
      <c r="F29" s="91"/>
      <c r="G29" s="91"/>
      <c r="H29" s="91"/>
      <c r="I29" s="91"/>
      <c r="J29" s="91"/>
      <c r="K29" s="91"/>
      <c r="L29" s="91"/>
      <c r="M29" s="92"/>
      <c r="N29" s="98" t="s">
        <v>34</v>
      </c>
      <c r="O29" s="99"/>
      <c r="P29" s="99"/>
      <c r="Q29" s="99"/>
      <c r="R29" s="99"/>
      <c r="S29" s="88" t="s">
        <v>6</v>
      </c>
      <c r="T29" s="89"/>
      <c r="U29" s="85" t="s">
        <v>105</v>
      </c>
      <c r="V29" s="91"/>
      <c r="W29" s="91"/>
      <c r="X29" s="91"/>
      <c r="Y29" s="91"/>
      <c r="Z29" s="91"/>
      <c r="AA29" s="91"/>
      <c r="AB29" s="91"/>
      <c r="AC29" s="91"/>
      <c r="AD29" s="91"/>
      <c r="AE29" s="92"/>
      <c r="AF29" s="98" t="s">
        <v>34</v>
      </c>
      <c r="AG29" s="99"/>
      <c r="AH29" s="99"/>
      <c r="AI29" s="100"/>
      <c r="AJ29" s="86" t="s">
        <v>6</v>
      </c>
      <c r="AK29" s="89"/>
      <c r="AL29" s="85" t="s">
        <v>105</v>
      </c>
      <c r="AM29" s="86"/>
      <c r="AN29" s="86"/>
      <c r="AO29" s="86"/>
      <c r="AP29" s="86"/>
      <c r="AQ29" s="86"/>
      <c r="AR29" s="86"/>
      <c r="AS29" s="86"/>
      <c r="AT29" s="86"/>
      <c r="AU29" s="86"/>
      <c r="AV29" s="89"/>
      <c r="AW29" s="98" t="s">
        <v>34</v>
      </c>
      <c r="AX29" s="99"/>
      <c r="AY29" s="99"/>
      <c r="AZ29" s="99"/>
      <c r="BA29" s="99"/>
      <c r="BB29" s="88" t="s">
        <v>6</v>
      </c>
      <c r="BC29" s="89"/>
      <c r="BD29" s="85" t="s">
        <v>105</v>
      </c>
      <c r="BE29" s="91"/>
      <c r="BF29" s="91"/>
      <c r="BG29" s="91"/>
      <c r="BH29" s="91"/>
      <c r="BI29" s="91"/>
      <c r="BJ29" s="91"/>
      <c r="BK29" s="91"/>
      <c r="BL29" s="91"/>
      <c r="BM29" s="91"/>
      <c r="BN29" s="92"/>
      <c r="BO29" s="98" t="s">
        <v>34</v>
      </c>
      <c r="BP29" s="99"/>
      <c r="BQ29" s="99"/>
      <c r="BR29" s="101"/>
      <c r="BS29" s="8"/>
    </row>
    <row r="30" spans="1:71" s="15" customFormat="1" ht="19.5" customHeight="1" x14ac:dyDescent="0.15">
      <c r="A30" s="90">
        <v>1</v>
      </c>
      <c r="B30" s="90"/>
      <c r="C30" s="85"/>
      <c r="D30" s="91"/>
      <c r="E30" s="91"/>
      <c r="F30" s="91"/>
      <c r="G30" s="91"/>
      <c r="H30" s="91"/>
      <c r="I30" s="91"/>
      <c r="J30" s="91"/>
      <c r="K30" s="91"/>
      <c r="L30" s="91"/>
      <c r="M30" s="92"/>
      <c r="N30" s="85"/>
      <c r="O30" s="91"/>
      <c r="P30" s="91"/>
      <c r="Q30" s="91"/>
      <c r="R30" s="91"/>
      <c r="S30" s="93">
        <v>1</v>
      </c>
      <c r="T30" s="90"/>
      <c r="U30" s="85"/>
      <c r="V30" s="91"/>
      <c r="W30" s="91"/>
      <c r="X30" s="91"/>
      <c r="Y30" s="91"/>
      <c r="Z30" s="91"/>
      <c r="AA30" s="91"/>
      <c r="AB30" s="91"/>
      <c r="AC30" s="91"/>
      <c r="AD30" s="91"/>
      <c r="AE30" s="92"/>
      <c r="AF30" s="85"/>
      <c r="AG30" s="91"/>
      <c r="AH30" s="91"/>
      <c r="AI30" s="94"/>
      <c r="AJ30" s="89">
        <v>1</v>
      </c>
      <c r="AK30" s="90"/>
      <c r="AL30" s="85"/>
      <c r="AM30" s="86"/>
      <c r="AN30" s="86"/>
      <c r="AO30" s="86"/>
      <c r="AP30" s="86"/>
      <c r="AQ30" s="86"/>
      <c r="AR30" s="86"/>
      <c r="AS30" s="86"/>
      <c r="AT30" s="86"/>
      <c r="AU30" s="86"/>
      <c r="AV30" s="89"/>
      <c r="AW30" s="85"/>
      <c r="AX30" s="91"/>
      <c r="AY30" s="91"/>
      <c r="AZ30" s="91"/>
      <c r="BA30" s="91"/>
      <c r="BB30" s="93">
        <v>1</v>
      </c>
      <c r="BC30" s="90"/>
      <c r="BD30" s="85"/>
      <c r="BE30" s="91"/>
      <c r="BF30" s="91"/>
      <c r="BG30" s="91"/>
      <c r="BH30" s="91"/>
      <c r="BI30" s="91"/>
      <c r="BJ30" s="91"/>
      <c r="BK30" s="91"/>
      <c r="BL30" s="91"/>
      <c r="BM30" s="91"/>
      <c r="BN30" s="92"/>
      <c r="BO30" s="85"/>
      <c r="BP30" s="91"/>
      <c r="BQ30" s="91"/>
      <c r="BR30" s="92"/>
      <c r="BS30" s="8"/>
    </row>
    <row r="31" spans="1:71" s="15" customFormat="1" ht="19.5" customHeight="1" x14ac:dyDescent="0.15">
      <c r="A31" s="90">
        <v>2</v>
      </c>
      <c r="B31" s="90"/>
      <c r="C31" s="85"/>
      <c r="D31" s="91"/>
      <c r="E31" s="91"/>
      <c r="F31" s="91"/>
      <c r="G31" s="91"/>
      <c r="H31" s="91"/>
      <c r="I31" s="91"/>
      <c r="J31" s="91"/>
      <c r="K31" s="91"/>
      <c r="L31" s="91"/>
      <c r="M31" s="92"/>
      <c r="N31" s="85"/>
      <c r="O31" s="91"/>
      <c r="P31" s="91"/>
      <c r="Q31" s="91"/>
      <c r="R31" s="91"/>
      <c r="S31" s="93">
        <v>2</v>
      </c>
      <c r="T31" s="90"/>
      <c r="U31" s="85"/>
      <c r="V31" s="91"/>
      <c r="W31" s="91"/>
      <c r="X31" s="91"/>
      <c r="Y31" s="91"/>
      <c r="Z31" s="91"/>
      <c r="AA31" s="91"/>
      <c r="AB31" s="91"/>
      <c r="AC31" s="91"/>
      <c r="AD31" s="91"/>
      <c r="AE31" s="92"/>
      <c r="AF31" s="85"/>
      <c r="AG31" s="91"/>
      <c r="AH31" s="91"/>
      <c r="AI31" s="94"/>
      <c r="AJ31" s="89">
        <v>2</v>
      </c>
      <c r="AK31" s="90"/>
      <c r="AL31" s="85"/>
      <c r="AM31" s="86"/>
      <c r="AN31" s="86"/>
      <c r="AO31" s="86"/>
      <c r="AP31" s="86"/>
      <c r="AQ31" s="86"/>
      <c r="AR31" s="86"/>
      <c r="AS31" s="86"/>
      <c r="AT31" s="86"/>
      <c r="AU31" s="86"/>
      <c r="AV31" s="89"/>
      <c r="AW31" s="85"/>
      <c r="AX31" s="91"/>
      <c r="AY31" s="91"/>
      <c r="AZ31" s="91"/>
      <c r="BA31" s="91"/>
      <c r="BB31" s="93">
        <v>2</v>
      </c>
      <c r="BC31" s="90"/>
      <c r="BD31" s="85"/>
      <c r="BE31" s="91"/>
      <c r="BF31" s="91"/>
      <c r="BG31" s="91"/>
      <c r="BH31" s="91"/>
      <c r="BI31" s="91"/>
      <c r="BJ31" s="91"/>
      <c r="BK31" s="91"/>
      <c r="BL31" s="91"/>
      <c r="BM31" s="91"/>
      <c r="BN31" s="92"/>
      <c r="BO31" s="85"/>
      <c r="BP31" s="91"/>
      <c r="BQ31" s="91"/>
      <c r="BR31" s="92"/>
      <c r="BS31" s="8"/>
    </row>
    <row r="32" spans="1:71" s="15" customFormat="1" ht="19.5" customHeight="1" x14ac:dyDescent="0.15">
      <c r="A32" s="90">
        <v>3</v>
      </c>
      <c r="B32" s="90"/>
      <c r="C32" s="85"/>
      <c r="D32" s="91"/>
      <c r="E32" s="91"/>
      <c r="F32" s="91"/>
      <c r="G32" s="91"/>
      <c r="H32" s="91"/>
      <c r="I32" s="91"/>
      <c r="J32" s="91"/>
      <c r="K32" s="91"/>
      <c r="L32" s="91"/>
      <c r="M32" s="92"/>
      <c r="N32" s="85"/>
      <c r="O32" s="91"/>
      <c r="P32" s="91"/>
      <c r="Q32" s="91"/>
      <c r="R32" s="91"/>
      <c r="S32" s="93">
        <v>3</v>
      </c>
      <c r="T32" s="90"/>
      <c r="U32" s="85"/>
      <c r="V32" s="91"/>
      <c r="W32" s="91"/>
      <c r="X32" s="91"/>
      <c r="Y32" s="91"/>
      <c r="Z32" s="91"/>
      <c r="AA32" s="91"/>
      <c r="AB32" s="91"/>
      <c r="AC32" s="91"/>
      <c r="AD32" s="91"/>
      <c r="AE32" s="92"/>
      <c r="AF32" s="85"/>
      <c r="AG32" s="91"/>
      <c r="AH32" s="91"/>
      <c r="AI32" s="94"/>
      <c r="AJ32" s="89">
        <v>3</v>
      </c>
      <c r="AK32" s="90"/>
      <c r="AL32" s="85"/>
      <c r="AM32" s="86"/>
      <c r="AN32" s="86"/>
      <c r="AO32" s="86"/>
      <c r="AP32" s="86"/>
      <c r="AQ32" s="86"/>
      <c r="AR32" s="86"/>
      <c r="AS32" s="86"/>
      <c r="AT32" s="86"/>
      <c r="AU32" s="86"/>
      <c r="AV32" s="89"/>
      <c r="AW32" s="85"/>
      <c r="AX32" s="91"/>
      <c r="AY32" s="91"/>
      <c r="AZ32" s="91"/>
      <c r="BA32" s="91"/>
      <c r="BB32" s="93">
        <v>3</v>
      </c>
      <c r="BC32" s="90"/>
      <c r="BD32" s="85"/>
      <c r="BE32" s="91"/>
      <c r="BF32" s="91"/>
      <c r="BG32" s="91"/>
      <c r="BH32" s="91"/>
      <c r="BI32" s="91"/>
      <c r="BJ32" s="91"/>
      <c r="BK32" s="91"/>
      <c r="BL32" s="91"/>
      <c r="BM32" s="91"/>
      <c r="BN32" s="92"/>
      <c r="BO32" s="85"/>
      <c r="BP32" s="91"/>
      <c r="BQ32" s="91"/>
      <c r="BR32" s="92"/>
      <c r="BS32" s="8"/>
    </row>
    <row r="33" spans="1:70" s="15" customFormat="1" ht="19.5" customHeight="1" x14ac:dyDescent="0.15">
      <c r="A33" s="12"/>
      <c r="B33" s="86" t="s">
        <v>117</v>
      </c>
      <c r="C33" s="86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17"/>
      <c r="S33" s="18"/>
      <c r="T33" s="86" t="s">
        <v>116</v>
      </c>
      <c r="U33" s="86"/>
      <c r="V33" s="86"/>
      <c r="W33" s="86"/>
      <c r="X33" s="86"/>
      <c r="Y33" s="86"/>
      <c r="Z33" s="86"/>
      <c r="AA33" s="86"/>
      <c r="AB33" s="86"/>
      <c r="AC33" s="86"/>
      <c r="AD33" s="86"/>
      <c r="AE33" s="86"/>
      <c r="AF33" s="86"/>
      <c r="AG33" s="86"/>
      <c r="AH33" s="86"/>
      <c r="AI33" s="17"/>
      <c r="AK33" s="7"/>
      <c r="AL33" s="2"/>
      <c r="AM33" s="2"/>
      <c r="AN33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3"/>
      <c r="BD33" s="3"/>
      <c r="BE33" s="3"/>
      <c r="BF33"/>
      <c r="BG33"/>
      <c r="BH33" s="2"/>
      <c r="BI33" s="2"/>
      <c r="BJ33" s="2"/>
      <c r="BK33" s="2"/>
      <c r="BL33" s="2"/>
      <c r="BM33" s="2"/>
      <c r="BN33" s="7"/>
      <c r="BO33" s="7"/>
      <c r="BP33" s="8"/>
      <c r="BQ33" s="8"/>
      <c r="BR33" s="8"/>
    </row>
    <row r="34" spans="1:70" s="15" customFormat="1" ht="19.5" customHeight="1" x14ac:dyDescent="0.15">
      <c r="A34" s="85" t="s">
        <v>6</v>
      </c>
      <c r="B34" s="89"/>
      <c r="C34" s="85" t="s">
        <v>105</v>
      </c>
      <c r="D34" s="91"/>
      <c r="E34" s="91"/>
      <c r="F34" s="91"/>
      <c r="G34" s="91"/>
      <c r="H34" s="91"/>
      <c r="I34" s="91"/>
      <c r="J34" s="91"/>
      <c r="K34" s="91"/>
      <c r="L34" s="91"/>
      <c r="M34" s="92"/>
      <c r="N34" s="98" t="s">
        <v>34</v>
      </c>
      <c r="O34" s="99"/>
      <c r="P34" s="99"/>
      <c r="Q34" s="99"/>
      <c r="R34" s="99"/>
      <c r="S34" s="88" t="s">
        <v>6</v>
      </c>
      <c r="T34" s="89"/>
      <c r="U34" s="85" t="s">
        <v>105</v>
      </c>
      <c r="V34" s="91"/>
      <c r="W34" s="91"/>
      <c r="X34" s="91"/>
      <c r="Y34" s="91"/>
      <c r="Z34" s="91"/>
      <c r="AA34" s="91"/>
      <c r="AB34" s="91"/>
      <c r="AC34" s="91"/>
      <c r="AD34" s="91"/>
      <c r="AE34" s="92"/>
      <c r="AF34" s="98" t="s">
        <v>34</v>
      </c>
      <c r="AG34" s="99"/>
      <c r="AH34" s="99"/>
      <c r="AI34" s="100"/>
      <c r="AK34" s="7"/>
      <c r="AL34" s="1" t="s">
        <v>38</v>
      </c>
      <c r="AM34" s="1"/>
      <c r="AN34" s="1"/>
      <c r="AO34" s="95">
        <v>46138</v>
      </c>
      <c r="AP34" s="95"/>
      <c r="AQ34" s="95"/>
      <c r="AR34" s="96" t="s">
        <v>75</v>
      </c>
      <c r="AS34" s="96"/>
      <c r="AT34" s="97">
        <f>AO34</f>
        <v>46138</v>
      </c>
      <c r="AU34" s="97"/>
      <c r="AV34" s="97"/>
      <c r="AW34" s="96" t="s">
        <v>76</v>
      </c>
      <c r="AX34" s="96"/>
      <c r="AY34" s="21" t="s">
        <v>216</v>
      </c>
      <c r="AZ34" s="21"/>
      <c r="BA34" s="21"/>
      <c r="BB34" s="21"/>
      <c r="BC34" s="21" t="s">
        <v>114</v>
      </c>
      <c r="BD34" s="21"/>
      <c r="BE34" s="21"/>
      <c r="BF34" s="21"/>
      <c r="BG34" s="21"/>
      <c r="BH34" s="21"/>
      <c r="BI34" s="24"/>
      <c r="BJ34" s="24"/>
      <c r="BK34" s="2"/>
      <c r="BL34" s="2"/>
      <c r="BM34" s="2"/>
      <c r="BN34" s="7"/>
      <c r="BO34" s="7"/>
      <c r="BP34" s="8"/>
      <c r="BQ34" s="8"/>
      <c r="BR34" s="8"/>
    </row>
    <row r="35" spans="1:70" s="15" customFormat="1" ht="19.5" customHeight="1" x14ac:dyDescent="0.15">
      <c r="A35" s="90">
        <v>1</v>
      </c>
      <c r="B35" s="90"/>
      <c r="C35" s="85"/>
      <c r="D35" s="91"/>
      <c r="E35" s="91"/>
      <c r="F35" s="91"/>
      <c r="G35" s="91"/>
      <c r="H35" s="91"/>
      <c r="I35" s="91"/>
      <c r="J35" s="91"/>
      <c r="K35" s="91"/>
      <c r="L35" s="91"/>
      <c r="M35" s="92"/>
      <c r="N35" s="85"/>
      <c r="O35" s="91"/>
      <c r="P35" s="91"/>
      <c r="Q35" s="91"/>
      <c r="R35" s="91"/>
      <c r="S35" s="93">
        <v>1</v>
      </c>
      <c r="T35" s="90"/>
      <c r="U35" s="85"/>
      <c r="V35" s="91"/>
      <c r="W35" s="91"/>
      <c r="X35" s="91"/>
      <c r="Y35" s="91"/>
      <c r="Z35" s="91"/>
      <c r="AA35" s="91"/>
      <c r="AB35" s="91"/>
      <c r="AC35" s="91"/>
      <c r="AD35" s="91"/>
      <c r="AE35" s="92"/>
      <c r="AF35" s="85"/>
      <c r="AG35" s="91"/>
      <c r="AH35" s="91"/>
      <c r="AI35" s="94"/>
      <c r="AK35" s="7"/>
      <c r="AL35" s="1" t="s">
        <v>38</v>
      </c>
      <c r="AM35" s="2"/>
      <c r="AN35"/>
      <c r="AO35" s="1" t="s">
        <v>119</v>
      </c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3"/>
      <c r="BD35" s="3"/>
      <c r="BE35" s="3"/>
      <c r="BF35"/>
      <c r="BG35"/>
      <c r="BH35" s="2"/>
      <c r="BI35" s="2"/>
      <c r="BJ35" s="2"/>
      <c r="BK35" s="2"/>
      <c r="BL35" s="2"/>
      <c r="BM35" s="2"/>
      <c r="BN35" s="7"/>
      <c r="BO35" s="7"/>
      <c r="BP35" s="8"/>
      <c r="BQ35" s="8"/>
      <c r="BR35" s="8"/>
    </row>
    <row r="36" spans="1:70" s="15" customFormat="1" ht="19.5" customHeight="1" x14ac:dyDescent="0.15">
      <c r="A36" s="90">
        <v>2</v>
      </c>
      <c r="B36" s="90"/>
      <c r="C36" s="85"/>
      <c r="D36" s="91"/>
      <c r="E36" s="91"/>
      <c r="F36" s="91"/>
      <c r="G36" s="91"/>
      <c r="H36" s="91"/>
      <c r="I36" s="91"/>
      <c r="J36" s="91"/>
      <c r="K36" s="91"/>
      <c r="L36" s="91"/>
      <c r="M36" s="92"/>
      <c r="N36" s="85"/>
      <c r="O36" s="91"/>
      <c r="P36" s="91"/>
      <c r="Q36" s="91"/>
      <c r="R36" s="91"/>
      <c r="S36" s="93">
        <v>2</v>
      </c>
      <c r="T36" s="90"/>
      <c r="U36" s="85"/>
      <c r="V36" s="91"/>
      <c r="W36" s="91"/>
      <c r="X36" s="91"/>
      <c r="Y36" s="91"/>
      <c r="Z36" s="91"/>
      <c r="AA36" s="91"/>
      <c r="AB36" s="91"/>
      <c r="AC36" s="91"/>
      <c r="AD36" s="91"/>
      <c r="AE36" s="92"/>
      <c r="AF36" s="85"/>
      <c r="AG36" s="91"/>
      <c r="AH36" s="91"/>
      <c r="AI36" s="94"/>
      <c r="AK36" s="7"/>
      <c r="AL36" s="1" t="s">
        <v>38</v>
      </c>
      <c r="AM36" s="2"/>
      <c r="AN36"/>
      <c r="AO36" s="1" t="s">
        <v>115</v>
      </c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3"/>
      <c r="BD36" s="3"/>
      <c r="BE36" s="3"/>
      <c r="BF36"/>
      <c r="BG36"/>
      <c r="BH36" s="2"/>
      <c r="BI36" s="2"/>
      <c r="BJ36" s="2"/>
      <c r="BK36" s="2"/>
      <c r="BL36" s="2"/>
      <c r="BM36" s="2"/>
      <c r="BN36" s="7"/>
      <c r="BO36" s="7"/>
      <c r="BP36" s="8"/>
      <c r="BQ36" s="8"/>
      <c r="BR36" s="8"/>
    </row>
    <row r="37" spans="1:70" s="15" customFormat="1" ht="19.5" customHeight="1" x14ac:dyDescent="0.15">
      <c r="A37" s="90">
        <v>3</v>
      </c>
      <c r="B37" s="90"/>
      <c r="C37" s="85"/>
      <c r="D37" s="91"/>
      <c r="E37" s="91"/>
      <c r="F37" s="91"/>
      <c r="G37" s="91"/>
      <c r="H37" s="91"/>
      <c r="I37" s="91"/>
      <c r="J37" s="91"/>
      <c r="K37" s="91"/>
      <c r="L37" s="91"/>
      <c r="M37" s="92"/>
      <c r="N37" s="85"/>
      <c r="O37" s="91"/>
      <c r="P37" s="91"/>
      <c r="Q37" s="91"/>
      <c r="R37" s="91"/>
      <c r="S37" s="93">
        <v>3</v>
      </c>
      <c r="T37" s="90"/>
      <c r="U37" s="85"/>
      <c r="V37" s="91"/>
      <c r="W37" s="91"/>
      <c r="X37" s="91"/>
      <c r="Y37" s="91"/>
      <c r="Z37" s="91"/>
      <c r="AA37" s="91"/>
      <c r="AB37" s="91"/>
      <c r="AC37" s="91"/>
      <c r="AD37" s="91"/>
      <c r="AE37" s="92"/>
      <c r="AF37" s="85"/>
      <c r="AG37" s="91"/>
      <c r="AH37" s="91"/>
      <c r="AI37" s="94"/>
      <c r="AK37" s="7"/>
      <c r="AL37" s="2"/>
      <c r="AM37" s="2"/>
      <c r="AN37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3"/>
      <c r="BD37" s="3"/>
      <c r="BE37" s="3"/>
      <c r="BF37"/>
      <c r="BG37"/>
      <c r="BH37" s="2"/>
      <c r="BI37" s="2"/>
      <c r="BJ37" s="2"/>
      <c r="BK37" s="2"/>
      <c r="BL37" s="2"/>
      <c r="BM37" s="2"/>
      <c r="BN37" s="7"/>
      <c r="BO37" s="7"/>
      <c r="BP37" s="8"/>
      <c r="BQ37" s="8"/>
      <c r="BR37" s="8"/>
    </row>
    <row r="38" spans="1:70" ht="9" customHeight="1" x14ac:dyDescent="0.15"/>
    <row r="39" spans="1:70" ht="25.5" customHeight="1" x14ac:dyDescent="0.15">
      <c r="A39" s="1" t="s">
        <v>82</v>
      </c>
      <c r="AK39" s="1" t="s">
        <v>83</v>
      </c>
    </row>
    <row r="40" spans="1:70" ht="34.5" customHeight="1" x14ac:dyDescent="0.15">
      <c r="A40" s="5" t="s">
        <v>37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6"/>
      <c r="AJ40" s="6"/>
      <c r="AK40" s="5" t="s">
        <v>36</v>
      </c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</row>
    <row r="41" spans="1:70" ht="28.5" customHeight="1" x14ac:dyDescent="0.15">
      <c r="A41" s="77"/>
      <c r="B41" s="22"/>
      <c r="C41" s="22"/>
      <c r="D41" s="22"/>
      <c r="E41" s="22"/>
      <c r="F41" s="22"/>
      <c r="G41" s="22"/>
      <c r="H41" s="22"/>
      <c r="I41" s="22"/>
      <c r="J41" s="22"/>
      <c r="K41" s="23"/>
      <c r="L41" s="22"/>
      <c r="M41" s="22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5" t="s">
        <v>35</v>
      </c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</row>
    <row r="42" spans="1:70" ht="15.75" customHeight="1" x14ac:dyDescent="0.15"/>
    <row r="43" spans="1:70" ht="3" customHeight="1" x14ac:dyDescent="0.15">
      <c r="Y43" s="78"/>
      <c r="Z43" s="78"/>
      <c r="AA43" s="78"/>
      <c r="AB43" s="79"/>
      <c r="AC43" s="79"/>
      <c r="AD43" s="79"/>
      <c r="AE43" s="80"/>
      <c r="AF43" s="80"/>
      <c r="AG43" s="80"/>
    </row>
  </sheetData>
  <mergeCells count="286">
    <mergeCell ref="A5:D5"/>
    <mergeCell ref="E5:W5"/>
    <mergeCell ref="X5:AI5"/>
    <mergeCell ref="AJ5:AM5"/>
    <mergeCell ref="AN5:BF5"/>
    <mergeCell ref="BG5:BR5"/>
    <mergeCell ref="A6:D6"/>
    <mergeCell ref="E6:W6"/>
    <mergeCell ref="X6:AI6"/>
    <mergeCell ref="AJ6:AM7"/>
    <mergeCell ref="AN6:BF6"/>
    <mergeCell ref="BG6:BR6"/>
    <mergeCell ref="A7:D7"/>
    <mergeCell ref="E7:W7"/>
    <mergeCell ref="X7:AI7"/>
    <mergeCell ref="AN7:BF7"/>
    <mergeCell ref="BG7:BR7"/>
    <mergeCell ref="A8:D8"/>
    <mergeCell ref="E8:W8"/>
    <mergeCell ref="X8:AI8"/>
    <mergeCell ref="AJ8:AM9"/>
    <mergeCell ref="AN8:BF8"/>
    <mergeCell ref="BG8:BR8"/>
    <mergeCell ref="A9:D9"/>
    <mergeCell ref="E9:W9"/>
    <mergeCell ref="X9:AI9"/>
    <mergeCell ref="AN11:BF11"/>
    <mergeCell ref="BG11:BR11"/>
    <mergeCell ref="B13:Q13"/>
    <mergeCell ref="T13:AH13"/>
    <mergeCell ref="AK13:AZ13"/>
    <mergeCell ref="BC13:BQ13"/>
    <mergeCell ref="AN9:BF9"/>
    <mergeCell ref="BG9:BR9"/>
    <mergeCell ref="A10:D10"/>
    <mergeCell ref="E10:W10"/>
    <mergeCell ref="X10:AI10"/>
    <mergeCell ref="AJ10:AM11"/>
    <mergeCell ref="AN10:BF10"/>
    <mergeCell ref="BG10:BR10"/>
    <mergeCell ref="A11:D11"/>
    <mergeCell ref="E11:W11"/>
    <mergeCell ref="AJ14:AK14"/>
    <mergeCell ref="AL14:AV14"/>
    <mergeCell ref="AW14:BA14"/>
    <mergeCell ref="BB14:BC14"/>
    <mergeCell ref="BD14:BN14"/>
    <mergeCell ref="BO14:BR14"/>
    <mergeCell ref="A14:B14"/>
    <mergeCell ref="C14:M14"/>
    <mergeCell ref="N14:R14"/>
    <mergeCell ref="S14:T14"/>
    <mergeCell ref="U14:AE14"/>
    <mergeCell ref="AF14:AI14"/>
    <mergeCell ref="AJ15:AK15"/>
    <mergeCell ref="AL15:AV15"/>
    <mergeCell ref="AW15:BA15"/>
    <mergeCell ref="BB15:BC15"/>
    <mergeCell ref="BD15:BN15"/>
    <mergeCell ref="BO15:BR15"/>
    <mergeCell ref="A15:B15"/>
    <mergeCell ref="C15:M15"/>
    <mergeCell ref="N15:R15"/>
    <mergeCell ref="S15:T15"/>
    <mergeCell ref="U15:AE15"/>
    <mergeCell ref="AF15:AI15"/>
    <mergeCell ref="AJ16:AK16"/>
    <mergeCell ref="AL16:AV16"/>
    <mergeCell ref="AW16:BA16"/>
    <mergeCell ref="BB16:BC16"/>
    <mergeCell ref="BD16:BN16"/>
    <mergeCell ref="BO16:BR16"/>
    <mergeCell ref="A16:B16"/>
    <mergeCell ref="C16:M16"/>
    <mergeCell ref="N16:R16"/>
    <mergeCell ref="S16:T16"/>
    <mergeCell ref="U16:AE16"/>
    <mergeCell ref="AF16:AI16"/>
    <mergeCell ref="AJ17:AK17"/>
    <mergeCell ref="AL17:AV17"/>
    <mergeCell ref="AW17:BA17"/>
    <mergeCell ref="BB17:BC17"/>
    <mergeCell ref="BD17:BN17"/>
    <mergeCell ref="BO17:BR17"/>
    <mergeCell ref="A17:B17"/>
    <mergeCell ref="C17:M17"/>
    <mergeCell ref="N17:R17"/>
    <mergeCell ref="S17:T17"/>
    <mergeCell ref="U17:AE17"/>
    <mergeCell ref="AF17:AI17"/>
    <mergeCell ref="AJ19:AK19"/>
    <mergeCell ref="AL19:AV19"/>
    <mergeCell ref="AW19:BA19"/>
    <mergeCell ref="BB19:BC19"/>
    <mergeCell ref="BD19:BN19"/>
    <mergeCell ref="BO19:BR19"/>
    <mergeCell ref="B18:Q18"/>
    <mergeCell ref="T18:AH18"/>
    <mergeCell ref="AK18:AZ18"/>
    <mergeCell ref="BC18:BQ18"/>
    <mergeCell ref="A19:B19"/>
    <mergeCell ref="C19:M19"/>
    <mergeCell ref="N19:R19"/>
    <mergeCell ref="S19:T19"/>
    <mergeCell ref="U19:AE19"/>
    <mergeCell ref="AF19:AI19"/>
    <mergeCell ref="AJ20:AK20"/>
    <mergeCell ref="AL20:AV20"/>
    <mergeCell ref="AW20:BA20"/>
    <mergeCell ref="BB20:BC20"/>
    <mergeCell ref="BD20:BN20"/>
    <mergeCell ref="BO20:BR20"/>
    <mergeCell ref="A20:B20"/>
    <mergeCell ref="C20:M20"/>
    <mergeCell ref="N20:R20"/>
    <mergeCell ref="S20:T20"/>
    <mergeCell ref="U20:AE20"/>
    <mergeCell ref="AF20:AI20"/>
    <mergeCell ref="AJ21:AK21"/>
    <mergeCell ref="AL21:AV21"/>
    <mergeCell ref="AW21:BA21"/>
    <mergeCell ref="BB21:BC21"/>
    <mergeCell ref="BD21:BN21"/>
    <mergeCell ref="BO21:BR21"/>
    <mergeCell ref="A21:B21"/>
    <mergeCell ref="C21:M21"/>
    <mergeCell ref="N21:R21"/>
    <mergeCell ref="S21:T21"/>
    <mergeCell ref="U21:AE21"/>
    <mergeCell ref="AF21:AI21"/>
    <mergeCell ref="AJ22:AK22"/>
    <mergeCell ref="AL22:AV22"/>
    <mergeCell ref="AW22:BA22"/>
    <mergeCell ref="BB22:BC22"/>
    <mergeCell ref="BD22:BN22"/>
    <mergeCell ref="BO22:BR22"/>
    <mergeCell ref="A22:B22"/>
    <mergeCell ref="C22:M22"/>
    <mergeCell ref="N22:R22"/>
    <mergeCell ref="S22:T22"/>
    <mergeCell ref="U22:AE22"/>
    <mergeCell ref="AF22:AI22"/>
    <mergeCell ref="AJ24:AK24"/>
    <mergeCell ref="AL24:AV24"/>
    <mergeCell ref="AW24:BA24"/>
    <mergeCell ref="BB24:BC24"/>
    <mergeCell ref="BD24:BN24"/>
    <mergeCell ref="BO24:BR24"/>
    <mergeCell ref="B23:Q23"/>
    <mergeCell ref="T23:AH23"/>
    <mergeCell ref="AK23:AZ23"/>
    <mergeCell ref="BC23:BQ23"/>
    <mergeCell ref="A24:B24"/>
    <mergeCell ref="C24:M24"/>
    <mergeCell ref="N24:R24"/>
    <mergeCell ref="S24:T24"/>
    <mergeCell ref="U24:AE24"/>
    <mergeCell ref="AF24:AI24"/>
    <mergeCell ref="AJ25:AK25"/>
    <mergeCell ref="AL25:AV25"/>
    <mergeCell ref="AW25:BA25"/>
    <mergeCell ref="BB25:BC25"/>
    <mergeCell ref="BD25:BN25"/>
    <mergeCell ref="BO25:BR25"/>
    <mergeCell ref="A25:B25"/>
    <mergeCell ref="C25:M25"/>
    <mergeCell ref="N25:R25"/>
    <mergeCell ref="S25:T25"/>
    <mergeCell ref="U25:AE25"/>
    <mergeCell ref="AF25:AI25"/>
    <mergeCell ref="AJ26:AK26"/>
    <mergeCell ref="AL26:AV26"/>
    <mergeCell ref="AW26:BA26"/>
    <mergeCell ref="BB26:BC26"/>
    <mergeCell ref="BD26:BN26"/>
    <mergeCell ref="BO26:BR26"/>
    <mergeCell ref="A26:B26"/>
    <mergeCell ref="C26:M26"/>
    <mergeCell ref="N26:R26"/>
    <mergeCell ref="S26:T26"/>
    <mergeCell ref="U26:AE26"/>
    <mergeCell ref="AF26:AI26"/>
    <mergeCell ref="AJ27:AK27"/>
    <mergeCell ref="AL27:AV27"/>
    <mergeCell ref="AW27:BA27"/>
    <mergeCell ref="BB27:BC27"/>
    <mergeCell ref="BD27:BN27"/>
    <mergeCell ref="BO27:BR27"/>
    <mergeCell ref="A27:B27"/>
    <mergeCell ref="C27:M27"/>
    <mergeCell ref="N27:R27"/>
    <mergeCell ref="S27:T27"/>
    <mergeCell ref="U27:AE27"/>
    <mergeCell ref="AF27:AI27"/>
    <mergeCell ref="AJ29:AK29"/>
    <mergeCell ref="AL29:AV29"/>
    <mergeCell ref="AW29:BA29"/>
    <mergeCell ref="BB29:BC29"/>
    <mergeCell ref="BD29:BN29"/>
    <mergeCell ref="BO29:BR29"/>
    <mergeCell ref="B28:Q28"/>
    <mergeCell ref="T28:AH28"/>
    <mergeCell ref="AK28:AZ28"/>
    <mergeCell ref="BC28:BQ28"/>
    <mergeCell ref="A29:B29"/>
    <mergeCell ref="C29:M29"/>
    <mergeCell ref="N29:R29"/>
    <mergeCell ref="S29:T29"/>
    <mergeCell ref="U29:AE29"/>
    <mergeCell ref="AF29:AI29"/>
    <mergeCell ref="AJ30:AK30"/>
    <mergeCell ref="AL30:AV30"/>
    <mergeCell ref="AW30:BA30"/>
    <mergeCell ref="BB30:BC30"/>
    <mergeCell ref="BD30:BN30"/>
    <mergeCell ref="BO30:BR30"/>
    <mergeCell ref="A30:B30"/>
    <mergeCell ref="C30:M30"/>
    <mergeCell ref="N30:R30"/>
    <mergeCell ref="S30:T30"/>
    <mergeCell ref="U30:AE30"/>
    <mergeCell ref="AF30:AI30"/>
    <mergeCell ref="AJ31:AK31"/>
    <mergeCell ref="AL31:AV31"/>
    <mergeCell ref="AW31:BA31"/>
    <mergeCell ref="BB31:BC31"/>
    <mergeCell ref="BD31:BN31"/>
    <mergeCell ref="BO31:BR31"/>
    <mergeCell ref="A31:B31"/>
    <mergeCell ref="C31:M31"/>
    <mergeCell ref="N31:R31"/>
    <mergeCell ref="S31:T31"/>
    <mergeCell ref="U31:AE31"/>
    <mergeCell ref="AF31:AI31"/>
    <mergeCell ref="AJ32:AK32"/>
    <mergeCell ref="AL32:AV32"/>
    <mergeCell ref="AW32:BA32"/>
    <mergeCell ref="BB32:BC32"/>
    <mergeCell ref="BD32:BN32"/>
    <mergeCell ref="BO32:BR32"/>
    <mergeCell ref="A32:B32"/>
    <mergeCell ref="C32:M32"/>
    <mergeCell ref="N32:R32"/>
    <mergeCell ref="S32:T32"/>
    <mergeCell ref="U32:AE32"/>
    <mergeCell ref="AF32:AI32"/>
    <mergeCell ref="AT34:AV34"/>
    <mergeCell ref="AW34:AX34"/>
    <mergeCell ref="A35:B35"/>
    <mergeCell ref="C35:M35"/>
    <mergeCell ref="N35:R35"/>
    <mergeCell ref="S35:T35"/>
    <mergeCell ref="U35:AE35"/>
    <mergeCell ref="AF35:AI35"/>
    <mergeCell ref="B33:Q33"/>
    <mergeCell ref="T33:AH33"/>
    <mergeCell ref="A34:B34"/>
    <mergeCell ref="C34:M34"/>
    <mergeCell ref="N34:R34"/>
    <mergeCell ref="S34:T34"/>
    <mergeCell ref="U34:AE34"/>
    <mergeCell ref="AF34:AI34"/>
    <mergeCell ref="Y43:AA43"/>
    <mergeCell ref="AB43:AD43"/>
    <mergeCell ref="AE43:AG43"/>
    <mergeCell ref="Y1:AA1"/>
    <mergeCell ref="AB1:AD1"/>
    <mergeCell ref="AE1:AG1"/>
    <mergeCell ref="X11:AI11"/>
    <mergeCell ref="E2:BJ2"/>
    <mergeCell ref="A4:AI4"/>
    <mergeCell ref="AJ4:BR4"/>
    <mergeCell ref="A37:B37"/>
    <mergeCell ref="C37:M37"/>
    <mergeCell ref="N37:R37"/>
    <mergeCell ref="S37:T37"/>
    <mergeCell ref="U37:AE37"/>
    <mergeCell ref="AF37:AI37"/>
    <mergeCell ref="A36:B36"/>
    <mergeCell ref="C36:M36"/>
    <mergeCell ref="N36:R36"/>
    <mergeCell ref="S36:T36"/>
    <mergeCell ref="U36:AE36"/>
    <mergeCell ref="AF36:AI36"/>
    <mergeCell ref="AO34:AQ34"/>
    <mergeCell ref="AR34:AS34"/>
  </mergeCells>
  <phoneticPr fontId="2"/>
  <pageMargins left="0.70866141732283472" right="0.51181102362204722" top="0.74803149606299213" bottom="0.55118110236220474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目次（基本） (2)</vt:lpstr>
      <vt:lpstr>体育館名</vt:lpstr>
      <vt:lpstr>5･9全国教職員</vt:lpstr>
      <vt:lpstr>'5･9全国教職員'!Print_Area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</dc:creator>
  <cp:lastModifiedBy>office365</cp:lastModifiedBy>
  <cp:lastPrinted>2026-02-22T07:41:48Z</cp:lastPrinted>
  <dcterms:created xsi:type="dcterms:W3CDTF">2012-01-29T02:48:45Z</dcterms:created>
  <dcterms:modified xsi:type="dcterms:W3CDTF">2026-02-26T11:13:33Z</dcterms:modified>
</cp:coreProperties>
</file>