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DACCC453-E713-4B54-B07A-5C9EA571A342}" xr6:coauthVersionLast="47" xr6:coauthVersionMax="47" xr10:uidLastSave="{00000000-0000-0000-0000-000000000000}"/>
  <bookViews>
    <workbookView xWindow="-120" yWindow="-120" windowWidth="20730" windowHeight="11160" tabRatio="822" firstSheet="2" activeTab="2" xr2:uid="{699B3F4D-1F8F-46C7-98BE-03E0F8E38B9F}"/>
  </bookViews>
  <sheets>
    <sheet name="目次（基本） (2)" sheetId="73" state="hidden" r:id="rId1"/>
    <sheet name="体育館名" sheetId="48" state="hidden" r:id="rId2"/>
    <sheet name="5･3HKB" sheetId="90" r:id="rId3"/>
  </sheets>
  <definedNames>
    <definedName name="_xlnm._FilterDatabase" localSheetId="0" hidden="1">'目次（基本） (2)'!$B$3:$Q$52</definedName>
    <definedName name="_xlnm.Print_Area" localSheetId="2">'5･3HKB'!$A$1:$BS$38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8" i="73" l="1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<sst xmlns="http://schemas.openxmlformats.org/spreadsheetml/2006/main" count="370" uniqueCount="205">
  <si>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</si>
  <si>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</si>
  <si>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☆</t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</si>
  <si>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</si>
  <si>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</si>
  <si>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</si>
  <si>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</si>
  <si>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</si>
  <si>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</si>
  <si>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</si>
  <si>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</si>
  <si>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</si>
  <si>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</si>
  <si>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</si>
  <si>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</si>
  <si>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</si>
  <si>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</si>
  <si>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</si>
  <si>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</si>
  <si>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</si>
  <si>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</si>
  <si>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</si>
  <si>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</si>
  <si>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</si>
  <si>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</si>
  <si>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</si>
  <si>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</si>
  <si>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</si>
  <si>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</si>
  <si>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</si>
  <si>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</si>
  <si>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</si>
  <si>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氏　　　名</t>
    <rPh sb="0" eb="1">
      <t>シ</t>
    </rPh>
    <rPh sb="4" eb="5">
      <t>メイ</t>
    </rPh>
    <phoneticPr fontId="2"/>
  </si>
  <si>
    <t>学年</t>
    <rPh sb="0" eb="2">
      <t>ガクネン</t>
    </rPh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</si>
  <si>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</si>
  <si>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</si>
  <si>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</si>
  <si>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</si>
  <si>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</si>
  <si>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</si>
  <si>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</si>
  <si>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</si>
  <si>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</si>
  <si>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</si>
  <si>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</si>
  <si>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</si>
  <si>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</si>
  <si>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</si>
  <si>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</si>
  <si>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</si>
  <si>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</si>
  <si>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</si>
  <si>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</si>
  <si>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</si>
  <si>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</si>
  <si>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</si>
  <si>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</si>
  <si>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</si>
  <si>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</si>
  <si>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</si>
  <si>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</si>
  <si>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</si>
  <si>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</si>
  <si>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</si>
  <si>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</si>
  <si>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</si>
  <si>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</si>
  <si>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</si>
  <si>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（ホープス･カブ･バンビの部）申し込み用紙</t>
    <rPh sb="13" eb="14">
      <t>ブ</t>
    </rPh>
    <rPh sb="15" eb="16">
      <t>モウ</t>
    </rPh>
    <rPh sb="17" eb="18">
      <t>コ</t>
    </rPh>
    <rPh sb="19" eb="21">
      <t>ヨウシ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</si>
  <si>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</si>
  <si>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</si>
  <si>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</si>
  <si>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</si>
  <si>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</si>
  <si>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</si>
  <si>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</si>
  <si>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</si>
  <si>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</si>
  <si>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</si>
  <si>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</si>
  <si>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</si>
  <si>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</si>
  <si>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</si>
  <si>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</si>
  <si>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</si>
  <si>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</si>
  <si>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</si>
  <si>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</si>
  <si>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</si>
  <si>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</si>
  <si>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</si>
  <si>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</si>
  <si>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</si>
  <si>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</si>
  <si>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</si>
  <si>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</si>
  <si>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</si>
  <si>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</si>
  <si>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</si>
  <si>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</si>
  <si>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</si>
  <si>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</si>
  <si>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</si>
  <si>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</si>
  <si>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</si>
  <si>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</si>
  <si>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</si>
  <si>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</si>
  <si>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</si>
  <si>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</si>
  <si>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</si>
  <si>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</si>
  <si>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</si>
  <si>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</si>
  <si>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松尾　和博</t>
    <phoneticPr fontId="2"/>
  </si>
  <si>
    <t>種目名</t>
    <rPh sb="0" eb="2">
      <t>シュモク</t>
    </rPh>
    <rPh sb="2" eb="3">
      <t>メイ</t>
    </rPh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</si>
  <si>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</si>
  <si>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</si>
  <si>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</si>
  <si>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</si>
  <si>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</si>
  <si>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</si>
  <si>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</si>
  <si>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</si>
  <si>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</si>
  <si>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</si>
  <si>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</si>
  <si>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</si>
  <si>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</si>
  <si>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</si>
  <si>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</si>
  <si>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会員ＩＤ</t>
    <rPh sb="0" eb="2">
      <t>カイイン</t>
    </rPh>
    <phoneticPr fontId="2"/>
  </si>
  <si>
    <t>日本卓球協会登録の会員ＩＤを記入してください。</t>
    <rPh sb="0" eb="2">
      <t>ニホン</t>
    </rPh>
    <rPh sb="2" eb="4">
      <t>タッキュウ</t>
    </rPh>
    <rPh sb="4" eb="6">
      <t>キョウカイ</t>
    </rPh>
    <rPh sb="6" eb="8">
      <t>トウロク</t>
    </rPh>
    <rPh sb="9" eb="11">
      <t>カイイン</t>
    </rPh>
    <rPh sb="14" eb="16">
      <t>キニュウ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</si>
  <si>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</si>
  <si>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</si>
  <si>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</si>
  <si>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</si>
  <si>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</si>
  <si>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生年月日
（西暦）</t>
    <rPh sb="0" eb="2">
      <t>セイネン</t>
    </rPh>
    <rPh sb="2" eb="4">
      <t>ガッピ</t>
    </rPh>
    <rPh sb="6" eb="8">
      <t>セイレキ</t>
    </rPh>
    <phoneticPr fontId="2"/>
  </si>
  <si>
    <t>8:00～19:</t>
    <phoneticPr fontId="2"/>
  </si>
  <si>
    <t>8:00～18:</t>
    <phoneticPr fontId="2"/>
  </si>
  <si>
    <t>8:00～21:</t>
    <phoneticPr fontId="2"/>
  </si>
  <si>
    <t>学年は４月１日時点（進級後の学年）で記入してください。</t>
    <phoneticPr fontId="2"/>
  </si>
  <si>
    <t>種目別・成績順にフルネームで記入して下さい。</t>
    <rPh sb="0" eb="3">
      <t>シュモクベツ</t>
    </rPh>
    <rPh sb="4" eb="6">
      <t>セイセキ</t>
    </rPh>
    <rPh sb="6" eb="7">
      <t>ジュン</t>
    </rPh>
    <rPh sb="14" eb="16">
      <t>キニュウ</t>
    </rPh>
    <rPh sb="18" eb="19">
      <t>クダ</t>
    </rPh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</si>
  <si>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</si>
  <si>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</si>
  <si>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</si>
  <si>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</si>
  <si>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</si>
  <si>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</si>
  <si>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</si>
  <si>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</si>
  <si>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</si>
  <si>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</si>
  <si>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</si>
  <si>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</si>
  <si>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</si>
  <si>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</si>
  <si>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</si>
  <si>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</si>
  <si>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</si>
  <si>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</si>
  <si>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</si>
  <si>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</si>
  <si>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</si>
  <si>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</si>
  <si>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</si>
  <si>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</si>
  <si>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</si>
  <si>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</si>
  <si>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</si>
  <si>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</si>
  <si>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</si>
  <si>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</si>
  <si>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</si>
  <si>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</si>
  <si>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</si>
  <si>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</si>
  <si>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</si>
  <si>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</si>
  <si>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</si>
  <si>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</si>
  <si>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</si>
  <si>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</si>
  <si>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</si>
  <si>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</si>
  <si>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</si>
  <si>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</si>
  <si>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</si>
  <si>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</si>
  <si>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</si>
  <si>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</si>
  <si>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</si>
  <si>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</si>
  <si>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</si>
  <si>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</si>
  <si>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</si>
  <si>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</si>
  <si>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</si>
  <si>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　　・　 ・</t>
    <phoneticPr fontId="2"/>
  </si>
  <si>
    <t>(土)</t>
    <rPh sb="1" eb="2">
      <t>ド</t>
    </rPh>
    <phoneticPr fontId="2"/>
  </si>
  <si>
    <t>全農杯2026年全日本卓球選手権大会（ホープス･カブ･バンビの部）大分県予選会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33" eb="36">
      <t>オオイタケン</t>
    </rPh>
    <rPh sb="36" eb="39">
      <t>ヨセンカイ</t>
    </rPh>
    <phoneticPr fontId="2"/>
  </si>
  <si>
    <t>第31回全九州卓球選手権大会（小学生以下）大会（シングルス）県予選</t>
    <rPh sb="0" eb="1">
      <t>ダイ</t>
    </rPh>
    <rPh sb="3" eb="4">
      <t>カイ</t>
    </rPh>
    <rPh sb="4" eb="5">
      <t>ゼン</t>
    </rPh>
    <rPh sb="5" eb="7">
      <t>キュウシュウ</t>
    </rPh>
    <rPh sb="7" eb="9">
      <t>タッキュウ</t>
    </rPh>
    <rPh sb="9" eb="12">
      <t>センシュケン</t>
    </rPh>
    <rPh sb="12" eb="14">
      <t>タイカイ</t>
    </rPh>
    <rPh sb="15" eb="18">
      <t>ショウガクセイ</t>
    </rPh>
    <rPh sb="18" eb="20">
      <t>イカ</t>
    </rPh>
    <rPh sb="21" eb="23">
      <t>タイカイ</t>
    </rPh>
    <rPh sb="30" eb="32">
      <t>ヨセン</t>
    </rPh>
    <phoneticPr fontId="2"/>
  </si>
  <si>
    <t>4</t>
    <phoneticPr fontId="2"/>
  </si>
  <si>
    <t>18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</si>
</sst>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6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u val="double"/>
      <sz val="18"/>
      <name val="HG明朝B"/>
      <family val="1"/>
      <charset val="128"/>
    </font>
    <font>
      <b/>
      <sz val="11"/>
      <name val="ＭＳ 明朝"/>
      <family val="1"/>
      <charset val="128"/>
    </font>
    <font>
      <sz val="11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0"/>
      <name val="HG明朝E"/>
      <family val="1"/>
      <charset val="128"/>
    </font>
    <font>
      <u val="double"/>
      <sz val="14"/>
      <name val="HG明朝B"/>
      <family val="1"/>
      <charset val="128"/>
    </font>
    <font>
      <b/>
      <sz val="11"/>
      <color rgb="FFFF0000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49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2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0" fontId="10" fillId="0" borderId="12" xfId="0" applyFont="1" applyBorder="1" applyAlignment="1">
      <alignment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0" fillId="0" borderId="12" xfId="0" applyFont="1" applyBorder="1" applyAlignment="1">
      <alignment horizontal="left" vertical="center" shrinkToFit="1"/>
    </xf>
    <xf numFmtId="178" fontId="10" fillId="0" borderId="0" xfId="0" applyNumberFormat="1" applyFont="1" applyAlignment="1">
      <alignment horizontal="center" vertical="center" shrinkToFit="1"/>
    </xf>
    <xf numFmtId="178" fontId="10" fillId="0" borderId="2" xfId="0" applyNumberFormat="1" applyFont="1" applyBorder="1" applyAlignment="1">
      <alignment horizontal="center" vertical="center" shrinkToFit="1"/>
    </xf>
    <xf numFmtId="178" fontId="10" fillId="0" borderId="4" xfId="0" applyNumberFormat="1" applyFont="1" applyBorder="1" applyAlignment="1">
      <alignment horizontal="left" vertical="center" shrinkToFit="1"/>
    </xf>
    <xf numFmtId="178" fontId="10" fillId="0" borderId="12" xfId="0" applyNumberFormat="1" applyFont="1" applyBorder="1" applyAlignment="1">
      <alignment horizontal="left" vertical="center" shrinkToFit="1"/>
    </xf>
    <xf numFmtId="0" fontId="10" fillId="0" borderId="4" xfId="0" applyFont="1" applyBorder="1" applyAlignment="1">
      <alignment vertical="center" shrinkToFi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5" xfId="0" applyFont="1" applyBorder="1" applyAlignment="1"/>
    <xf numFmtId="0" fontId="11" fillId="0" borderId="0" xfId="0" applyFont="1">
      <alignment vertical="center"/>
    </xf>
    <xf numFmtId="0" fontId="1" fillId="0" borderId="2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12" xfId="0" applyNumberFormat="1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 shrinkToFit="1"/>
    </xf>
    <xf numFmtId="0" fontId="10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15" fillId="0" borderId="0" xfId="0" applyFont="1">
      <alignment vertical="center"/>
    </xf>
    <xf numFmtId="0" fontId="0" fillId="0" borderId="2" xfId="0" applyBorder="1" applyAlignment="1">
      <alignment horizontal="center" vertical="center" shrinkToFit="1"/>
    </xf>
    <xf numFmtId="179" fontId="10" fillId="0" borderId="2" xfId="0" applyNumberFormat="1" applyFont="1" applyBorder="1" applyAlignment="1">
      <alignment horizontal="center" vertical="center"/>
    </xf>
    <xf numFmtId="178" fontId="0" fillId="3" borderId="12" xfId="0" applyNumberFormat="1" applyFill="1" applyBorder="1" applyAlignment="1">
      <alignment horizontal="left" vertical="center" shrinkToFit="1"/>
    </xf>
    <xf numFmtId="178" fontId="0" fillId="0" borderId="5" xfId="0" applyNumberFormat="1" applyBorder="1" applyAlignment="1">
      <alignment horizontal="left" vertical="center" shrinkToFit="1"/>
    </xf>
    <xf numFmtId="178" fontId="10" fillId="4" borderId="2" xfId="0" applyNumberFormat="1" applyFont="1" applyFill="1" applyBorder="1" applyAlignment="1">
      <alignment horizontal="center" vertical="center"/>
    </xf>
    <xf numFmtId="178" fontId="10" fillId="3" borderId="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0" fontId="7" fillId="0" borderId="0" xfId="0" applyFont="1">
      <alignment vertical="center"/>
    </xf>
    <xf numFmtId="176" fontId="15" fillId="0" borderId="0" xfId="0" applyNumberFormat="1" applyFont="1" applyAlignment="1">
      <alignment horizontal="center" vertical="center" shrinkToFit="1"/>
    </xf>
    <xf numFmtId="178" fontId="10" fillId="0" borderId="11" xfId="0" applyNumberFormat="1" applyFont="1" applyBorder="1" applyAlignment="1">
      <alignment horizontal="left" vertical="center" shrinkToFit="1"/>
    </xf>
    <xf numFmtId="178" fontId="10" fillId="6" borderId="2" xfId="0" applyNumberFormat="1" applyFont="1" applyFill="1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left" vertical="center" shrinkToFit="1"/>
    </xf>
    <xf numFmtId="178" fontId="10" fillId="0" borderId="14" xfId="0" applyNumberFormat="1" applyFont="1" applyBorder="1" applyAlignment="1">
      <alignment horizontal="left" vertical="center" shrinkToFit="1"/>
    </xf>
    <xf numFmtId="0" fontId="0" fillId="0" borderId="13" xfId="0" applyBorder="1" applyAlignment="1">
      <alignment vertical="center" shrinkToFit="1"/>
    </xf>
    <xf numFmtId="0" fontId="10" fillId="7" borderId="15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4" xfId="0" applyNumberFormat="1" applyFill="1" applyBorder="1" applyAlignment="1">
      <alignment horizontal="left" vertical="center" shrinkToFit="1"/>
    </xf>
    <xf numFmtId="178" fontId="0" fillId="0" borderId="4" xfId="0" applyNumberFormat="1" applyBorder="1" applyAlignment="1">
      <alignment horizontal="left" vertical="center" shrinkToFit="1"/>
    </xf>
    <xf numFmtId="0" fontId="0" fillId="0" borderId="12" xfId="0" applyBorder="1" applyAlignment="1">
      <alignment horizontal="center" vertical="center" shrinkToFit="1"/>
    </xf>
    <xf numFmtId="176" fontId="7" fillId="0" borderId="0" xfId="0" applyNumberFormat="1" applyFont="1" applyAlignment="1">
      <alignment horizontal="center" vertical="center" shrinkToFit="1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12" fillId="0" borderId="0" xfId="0" applyNumberFormat="1" applyFont="1">
      <alignment vertical="center"/>
    </xf>
    <xf numFmtId="49" fontId="8" fillId="0" borderId="0" xfId="0" applyNumberFormat="1" applyFont="1">
      <alignment vertical="center"/>
    </xf>
    <xf numFmtId="49" fontId="13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left" vertical="center" wrapText="1" shrinkToFit="1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shrinkToFit="1"/>
    </xf>
    <xf numFmtId="176" fontId="7" fillId="0" borderId="5" xfId="0" applyNumberFormat="1" applyFont="1" applyBorder="1" applyAlignment="1">
      <alignment horizontal="center" vertical="center" shrinkToFit="1"/>
    </xf>
    <xf numFmtId="176" fontId="7" fillId="0" borderId="4" xfId="0" applyNumberFormat="1" applyFont="1" applyBorder="1" applyAlignment="1">
      <alignment horizontal="center" vertical="center" shrinkToFit="1"/>
    </xf>
    <xf numFmtId="176" fontId="15" fillId="0" borderId="12" xfId="0" applyNumberFormat="1" applyFont="1" applyBorder="1" applyAlignment="1">
      <alignment horizontal="center" vertical="center" shrinkToFit="1"/>
    </xf>
    <xf numFmtId="180" fontId="9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</cellXfs>
  <cellStyles count="3">
    <cellStyle name="通貨 2" xfId="1" xr:uid="{0AFC2002-205F-4ACE-B8E7-65730C3485B2}"/>
    <cellStyle name="標準" xfId="0" builtinId="0"/>
    <cellStyle name="標準 2" xfId="2" xr:uid="{20A174BF-9711-46AF-8600-41C150A58F18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0</xdr:colOff>
      <xdr:row>0</xdr:row>
      <xdr:rowOff>0</xdr:rowOff>
    </xdr:from>
    <xdr:to>
      <xdr:col>70</xdr:col>
      <xdr:colOff>0</xdr:colOff>
      <xdr:row>2</xdr:row>
      <xdr:rowOff>190500</xdr:rowOff>
    </xdr:to>
    <xdr:sp macro="" textlink="">
      <xdr:nvSpPr>
        <xdr:cNvPr id="72970" name="Object 1" hidden="1">
          <a:extLst>
            <a:ext uri="{FF2B5EF4-FFF2-40B4-BE49-F238E27FC236}">
              <a16:creationId xmlns:a16="http://schemas.microsoft.com/office/drawing/2014/main" id="{57F82885-C5BC-B34A-AE1A-907D2ACEDBD9}"/>
            </a:ext>
          </a:extLst>
        </xdr:cNvPr>
        <xdr:cNvSpPr>
          <a:spLocks noChangeArrowheads="1"/>
        </xdr:cNvSpPr>
      </xdr:nvSpPr>
      <xdr:spPr bwMode="auto">
        <a:xfrm>
          <a:off x="6000750" y="1038225"/>
          <a:ext cx="666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5AB13-A1F5-4809-A2F3-1FDA22C0134B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7" customWidth="1"/>
    <col min="2" max="2" width="37.5" style="7" customWidth="1"/>
    <col min="3" max="3" width="4.625" style="14" customWidth="1"/>
    <col min="4" max="4" width="3.875" style="14" customWidth="1"/>
    <col min="5" max="5" width="3.375" style="14" customWidth="1"/>
    <col min="6" max="6" width="11.625" style="7" bestFit="1" customWidth="1"/>
    <col min="7" max="7" width="4.625" style="7" customWidth="1"/>
    <col min="8" max="8" width="14.625" style="18" customWidth="1"/>
    <col min="9" max="9" width="14.375" style="18" customWidth="1"/>
    <col min="10" max="10" width="13.875" style="18" customWidth="1"/>
    <col min="11" max="11" width="14" style="18" customWidth="1"/>
    <col min="12" max="12" width="13" style="18" customWidth="1"/>
    <col min="13" max="13" width="14.625" style="18" customWidth="1"/>
    <col min="14" max="14" width="12.25" style="18" customWidth="1"/>
    <col min="15" max="15" width="10.5" style="7" bestFit="1" customWidth="1"/>
    <col min="16" max="16" width="4.5" style="7" customWidth="1"/>
    <col min="17" max="17" width="11.625" style="7" customWidth="1"/>
    <col min="18" max="18" width="3.25" style="7" customWidth="1"/>
    <col min="19" max="19" width="89.75" style="7" customWidth="1"/>
    <col min="20" max="21" width="3.5" style="7" customWidth="1"/>
    <col min="22" max="23" width="9" style="7" customWidth="1"/>
    <col min="24" max="24" width="20.5" style="7" customWidth="1"/>
    <col min="25" max="16384" width="9" style="7"/>
  </cols>
  <sheetData>
    <row r="1" spans="1:20" ht="16.5" customHeight="1" x14ac:dyDescent="0.15">
      <c r="A1" s="101">
        <v>4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S1" s="102"/>
    </row>
    <row r="2" spans="1:20" ht="10.5" customHeight="1" x14ac:dyDescent="0.15">
      <c r="A2" s="8"/>
      <c r="B2" s="8"/>
      <c r="C2" s="8"/>
      <c r="D2" s="8"/>
      <c r="E2" s="8"/>
      <c r="F2" s="8"/>
      <c r="G2" s="8"/>
      <c r="H2" s="9"/>
      <c r="I2" s="9"/>
      <c r="J2" s="9"/>
      <c r="K2" s="9"/>
      <c r="L2" s="9"/>
      <c r="M2" s="9"/>
      <c r="N2" s="9"/>
      <c r="O2" s="8"/>
      <c r="P2" s="8"/>
      <c r="Q2" s="8"/>
      <c r="S2" s="91"/>
    </row>
    <row r="3" spans="1:20" ht="21.75" customHeight="1" x14ac:dyDescent="0.15">
      <c r="A3" s="10"/>
      <c r="B3" s="10" t="s">
        <v>16</v>
      </c>
      <c r="C3" s="11" t="s">
        <v>12</v>
      </c>
      <c r="D3" s="12" t="s">
        <v>19</v>
      </c>
      <c r="E3" s="17"/>
      <c r="F3" s="103" t="s">
        <v>21</v>
      </c>
      <c r="G3" s="104"/>
      <c r="H3" s="13" t="s">
        <v>83</v>
      </c>
      <c r="I3" s="65" t="s">
        <v>194</v>
      </c>
      <c r="J3" s="65" t="s">
        <v>195</v>
      </c>
      <c r="K3" s="65" t="s">
        <v>196</v>
      </c>
      <c r="L3" s="65" t="s">
        <v>197</v>
      </c>
      <c r="M3" s="65" t="s">
        <v>198</v>
      </c>
      <c r="N3" s="50" t="s">
        <v>125</v>
      </c>
      <c r="O3" s="105" t="s">
        <v>20</v>
      </c>
      <c r="P3" s="104"/>
      <c r="Q3" s="11" t="s">
        <v>35</v>
      </c>
      <c r="R3" s="14"/>
      <c r="S3" s="91"/>
    </row>
    <row r="4" spans="1:20" s="18" customFormat="1" ht="18" customHeight="1" x14ac:dyDescent="0.15">
      <c r="A4" s="12">
        <v>1</v>
      </c>
      <c r="B4" s="39" t="s">
        <v>116</v>
      </c>
      <c r="C4" s="29" t="s">
        <v>117</v>
      </c>
      <c r="D4" s="17">
        <v>2</v>
      </c>
      <c r="E4" s="51" t="s">
        <v>31</v>
      </c>
      <c r="F4" s="48">
        <v>44289</v>
      </c>
      <c r="G4" s="30" t="str">
        <f t="shared" ref="G4:G48" si="0">IF(F4="","","("&amp;TEXT(WEEKDAY(F4),"aaa")&amp;")")</f>
        <v>(土)</v>
      </c>
      <c r="H4" s="47" t="s">
        <v>147</v>
      </c>
      <c r="I4" s="35"/>
      <c r="J4" s="35"/>
      <c r="K4" s="35"/>
      <c r="L4" s="35"/>
      <c r="M4" s="35"/>
      <c r="N4" s="63" t="s">
        <v>127</v>
      </c>
      <c r="O4" s="21">
        <f t="shared" ref="O4:O11" si="1">IF(F4="","",F4-15)</f>
        <v>44274</v>
      </c>
      <c r="P4" s="30" t="str">
        <f t="shared" ref="P4:P48" si="2">IF(F4="","","("&amp;TEXT(WEEKDAY(O4),"aaa")&amp;")")</f>
        <v>(金)</v>
      </c>
      <c r="Q4" s="36" t="s">
        <v>100</v>
      </c>
      <c r="R4" s="33"/>
      <c r="S4" s="34" t="s">
        <v>163</v>
      </c>
      <c r="T4" s="18" t="e">
        <f>#REF!+#REF!</f>
        <v>#REF!</v>
      </c>
    </row>
    <row r="5" spans="1:20" s="18" customFormat="1" ht="18.75" customHeight="1" x14ac:dyDescent="0.15">
      <c r="A5" s="12">
        <v>2</v>
      </c>
      <c r="B5" s="39" t="s">
        <v>121</v>
      </c>
      <c r="C5" s="17" t="s">
        <v>24</v>
      </c>
      <c r="D5" s="17">
        <v>2</v>
      </c>
      <c r="E5" s="51" t="s">
        <v>31</v>
      </c>
      <c r="F5" s="48">
        <v>44290</v>
      </c>
      <c r="G5" s="22" t="str">
        <f t="shared" si="0"/>
        <v>(日)</v>
      </c>
      <c r="H5" s="47" t="s">
        <v>122</v>
      </c>
      <c r="I5" s="35"/>
      <c r="J5" s="35"/>
      <c r="K5" s="35"/>
      <c r="L5" s="35"/>
      <c r="M5" s="35"/>
      <c r="N5" s="64" t="s">
        <v>126</v>
      </c>
      <c r="O5" s="21">
        <f t="shared" si="1"/>
        <v>44275</v>
      </c>
      <c r="P5" s="22" t="str">
        <f t="shared" si="2"/>
        <v>(土)</v>
      </c>
      <c r="Q5" s="19" t="s">
        <v>10</v>
      </c>
      <c r="S5" s="34" t="s">
        <v>149</v>
      </c>
      <c r="T5" s="18" t="e">
        <f t="shared" ref="T5:T53" si="3">T4+D4</f>
        <v>#REF!</v>
      </c>
    </row>
    <row r="6" spans="1:20" s="18" customFormat="1" ht="18.75" customHeight="1" thickBot="1" x14ac:dyDescent="0.2">
      <c r="A6" s="12">
        <v>3</v>
      </c>
      <c r="B6" s="39" t="s">
        <v>94</v>
      </c>
      <c r="C6" s="41" t="s">
        <v>23</v>
      </c>
      <c r="D6" s="17">
        <v>2</v>
      </c>
      <c r="E6" s="51" t="s">
        <v>31</v>
      </c>
      <c r="F6" s="48">
        <v>44296</v>
      </c>
      <c r="G6" s="55" t="str">
        <f t="shared" si="0"/>
        <v>(土)</v>
      </c>
      <c r="H6" s="47" t="s">
        <v>147</v>
      </c>
      <c r="I6" s="35"/>
      <c r="J6" s="35"/>
      <c r="K6" s="35"/>
      <c r="L6" s="35"/>
      <c r="M6" s="35"/>
      <c r="N6" s="64" t="s">
        <v>127</v>
      </c>
      <c r="O6" s="21">
        <f t="shared" si="1"/>
        <v>44281</v>
      </c>
      <c r="P6" s="22" t="str">
        <f t="shared" si="2"/>
        <v>(金)</v>
      </c>
      <c r="Q6" s="59" t="s">
        <v>1</v>
      </c>
      <c r="S6" s="34" t="s">
        <v>164</v>
      </c>
      <c r="T6" s="18" t="e">
        <f t="shared" si="3"/>
        <v>#REF!</v>
      </c>
    </row>
    <row r="7" spans="1:20" s="18" customFormat="1" ht="18.75" customHeight="1" thickBot="1" x14ac:dyDescent="0.2">
      <c r="A7" s="12">
        <v>4</v>
      </c>
      <c r="B7" s="16" t="s">
        <v>95</v>
      </c>
      <c r="C7" s="17" t="s">
        <v>13</v>
      </c>
      <c r="D7" s="17">
        <v>2</v>
      </c>
      <c r="E7" s="51" t="s">
        <v>31</v>
      </c>
      <c r="F7" s="52">
        <v>44303</v>
      </c>
      <c r="G7" s="22" t="str">
        <f t="shared" si="0"/>
        <v>(土)</v>
      </c>
      <c r="H7" s="47" t="s">
        <v>147</v>
      </c>
      <c r="I7" s="35"/>
      <c r="J7" s="35"/>
      <c r="K7" s="35"/>
      <c r="L7" s="35"/>
      <c r="M7" s="35"/>
      <c r="N7" s="64" t="s">
        <v>127</v>
      </c>
      <c r="O7" s="21">
        <f t="shared" si="1"/>
        <v>44288</v>
      </c>
      <c r="P7" s="58" t="str">
        <f t="shared" si="2"/>
        <v>(金)</v>
      </c>
      <c r="Q7" s="61" t="s">
        <v>3</v>
      </c>
      <c r="S7" s="34" t="s">
        <v>150</v>
      </c>
      <c r="T7" s="18" t="e">
        <f t="shared" si="3"/>
        <v>#REF!</v>
      </c>
    </row>
    <row r="8" spans="1:20" s="18" customFormat="1" ht="18.75" customHeight="1" thickBot="1" x14ac:dyDescent="0.2">
      <c r="A8" s="12">
        <v>5</v>
      </c>
      <c r="B8" s="16" t="s">
        <v>96</v>
      </c>
      <c r="C8" s="17" t="s">
        <v>39</v>
      </c>
      <c r="D8" s="17">
        <v>2</v>
      </c>
      <c r="E8" s="51" t="s">
        <v>31</v>
      </c>
      <c r="F8" s="48">
        <v>44304</v>
      </c>
      <c r="G8" s="22" t="str">
        <f t="shared" si="0"/>
        <v>(日)</v>
      </c>
      <c r="H8" s="47" t="s">
        <v>122</v>
      </c>
      <c r="I8" s="35"/>
      <c r="J8" s="35"/>
      <c r="K8" s="35"/>
      <c r="L8" s="35"/>
      <c r="M8" s="35"/>
      <c r="N8" s="64" t="s">
        <v>126</v>
      </c>
      <c r="O8" s="21">
        <f t="shared" si="1"/>
        <v>44289</v>
      </c>
      <c r="P8" s="22" t="str">
        <f t="shared" si="2"/>
        <v>(土)</v>
      </c>
      <c r="Q8" s="60" t="s">
        <v>114</v>
      </c>
      <c r="S8" s="34" t="s">
        <v>151</v>
      </c>
      <c r="T8" s="18" t="e">
        <f t="shared" si="3"/>
        <v>#REF!</v>
      </c>
    </row>
    <row r="9" spans="1:20" s="18" customFormat="1" ht="18.75" customHeight="1" thickBot="1" x14ac:dyDescent="0.2">
      <c r="A9" s="12">
        <v>6</v>
      </c>
      <c r="B9" s="16" t="s">
        <v>37</v>
      </c>
      <c r="C9" s="40" t="s">
        <v>47</v>
      </c>
      <c r="D9" s="17">
        <v>2</v>
      </c>
      <c r="E9" s="51" t="s">
        <v>31</v>
      </c>
      <c r="F9" s="48">
        <v>44315</v>
      </c>
      <c r="G9" s="22" t="str">
        <f t="shared" si="0"/>
        <v>(木)</v>
      </c>
      <c r="H9" s="47" t="s">
        <v>147</v>
      </c>
      <c r="I9" s="35"/>
      <c r="J9" s="35"/>
      <c r="K9" s="35"/>
      <c r="L9" s="35"/>
      <c r="M9" s="35"/>
      <c r="N9" s="64" t="s">
        <v>127</v>
      </c>
      <c r="O9" s="21">
        <f t="shared" si="1"/>
        <v>44300</v>
      </c>
      <c r="P9" s="22" t="str">
        <f t="shared" si="2"/>
        <v>(水)</v>
      </c>
      <c r="Q9" s="61" t="s">
        <v>3</v>
      </c>
      <c r="S9" s="34" t="s">
        <v>152</v>
      </c>
      <c r="T9" s="18" t="e">
        <f t="shared" si="3"/>
        <v>#REF!</v>
      </c>
    </row>
    <row r="10" spans="1:20" s="18" customFormat="1" ht="18.75" customHeight="1" x14ac:dyDescent="0.15">
      <c r="A10" s="12">
        <v>7</v>
      </c>
      <c r="B10" s="16" t="s">
        <v>34</v>
      </c>
      <c r="C10" s="17" t="s">
        <v>44</v>
      </c>
      <c r="D10" s="17">
        <v>2</v>
      </c>
      <c r="E10" s="51" t="s">
        <v>31</v>
      </c>
      <c r="F10" s="48">
        <v>44317</v>
      </c>
      <c r="G10" s="55" t="str">
        <f t="shared" si="0"/>
        <v>(土)</v>
      </c>
      <c r="H10" s="47" t="s">
        <v>122</v>
      </c>
      <c r="I10" s="35"/>
      <c r="J10" s="35"/>
      <c r="K10" s="35"/>
      <c r="L10" s="35"/>
      <c r="M10" s="35"/>
      <c r="N10" s="64" t="s">
        <v>128</v>
      </c>
      <c r="O10" s="21">
        <f t="shared" si="1"/>
        <v>44302</v>
      </c>
      <c r="P10" s="22" t="str">
        <f t="shared" si="2"/>
        <v>(金)</v>
      </c>
      <c r="Q10" s="39" t="s">
        <v>3</v>
      </c>
      <c r="S10" s="34" t="s">
        <v>165</v>
      </c>
      <c r="T10" s="18" t="e">
        <f t="shared" si="3"/>
        <v>#REF!</v>
      </c>
    </row>
    <row r="11" spans="1:20" s="18" customFormat="1" ht="18.75" customHeight="1" x14ac:dyDescent="0.15">
      <c r="A11" s="12">
        <v>8</v>
      </c>
      <c r="B11" s="16" t="s">
        <v>92</v>
      </c>
      <c r="C11" s="17" t="s">
        <v>46</v>
      </c>
      <c r="D11" s="17">
        <v>2</v>
      </c>
      <c r="E11" s="51" t="s">
        <v>31</v>
      </c>
      <c r="F11" s="48">
        <v>44317</v>
      </c>
      <c r="G11" s="22" t="str">
        <f t="shared" si="0"/>
        <v>(土)</v>
      </c>
      <c r="H11" s="47" t="s">
        <v>122</v>
      </c>
      <c r="I11" s="35"/>
      <c r="J11" s="35"/>
      <c r="K11" s="35"/>
      <c r="L11" s="35"/>
      <c r="M11" s="35"/>
      <c r="N11" s="64" t="s">
        <v>128</v>
      </c>
      <c r="O11" s="21">
        <f t="shared" si="1"/>
        <v>44302</v>
      </c>
      <c r="P11" s="22" t="str">
        <f t="shared" si="2"/>
        <v>(金)</v>
      </c>
      <c r="Q11" s="19" t="s">
        <v>17</v>
      </c>
      <c r="S11" s="34" t="s">
        <v>166</v>
      </c>
      <c r="T11" s="18" t="e">
        <f t="shared" si="3"/>
        <v>#REF!</v>
      </c>
    </row>
    <row r="12" spans="1:20" s="18" customFormat="1" ht="18.75" customHeight="1" x14ac:dyDescent="0.15">
      <c r="A12" s="12">
        <v>9</v>
      </c>
      <c r="B12" s="16" t="s">
        <v>36</v>
      </c>
      <c r="C12" s="17" t="s">
        <v>52</v>
      </c>
      <c r="D12" s="17">
        <v>2</v>
      </c>
      <c r="E12" s="51" t="s">
        <v>31</v>
      </c>
      <c r="F12" s="48">
        <v>44318</v>
      </c>
      <c r="G12" s="22" t="str">
        <f t="shared" si="0"/>
        <v>(日)</v>
      </c>
      <c r="H12" s="47" t="s">
        <v>147</v>
      </c>
      <c r="I12" s="35"/>
      <c r="J12" s="35"/>
      <c r="K12" s="35"/>
      <c r="L12" s="35"/>
      <c r="M12" s="35"/>
      <c r="N12" s="64" t="s">
        <v>127</v>
      </c>
      <c r="O12" s="21">
        <f t="shared" ref="O12:O38" si="4">IF(F12="","",F12-22)</f>
        <v>44296</v>
      </c>
      <c r="P12" s="22" t="str">
        <f t="shared" si="2"/>
        <v>(土)</v>
      </c>
      <c r="Q12" s="19" t="s">
        <v>10</v>
      </c>
      <c r="S12" s="34" t="s">
        <v>153</v>
      </c>
      <c r="T12" s="18" t="e">
        <f t="shared" si="3"/>
        <v>#REF!</v>
      </c>
    </row>
    <row r="13" spans="1:20" s="18" customFormat="1" ht="18.75" customHeight="1" x14ac:dyDescent="0.15">
      <c r="A13" s="12">
        <v>10</v>
      </c>
      <c r="B13" s="39" t="s">
        <v>93</v>
      </c>
      <c r="C13" s="17" t="s">
        <v>49</v>
      </c>
      <c r="D13" s="17">
        <v>2</v>
      </c>
      <c r="E13" s="51" t="s">
        <v>31</v>
      </c>
      <c r="F13" s="48">
        <v>44318</v>
      </c>
      <c r="G13" s="22" t="str">
        <f t="shared" si="0"/>
        <v>(日)</v>
      </c>
      <c r="H13" s="47" t="s">
        <v>147</v>
      </c>
      <c r="I13" s="35"/>
      <c r="J13" s="35"/>
      <c r="K13" s="35"/>
      <c r="L13" s="35"/>
      <c r="M13" s="35"/>
      <c r="N13" s="64" t="s">
        <v>127</v>
      </c>
      <c r="O13" s="21">
        <f t="shared" si="4"/>
        <v>44296</v>
      </c>
      <c r="P13" s="22" t="str">
        <f t="shared" si="2"/>
        <v>(土)</v>
      </c>
      <c r="Q13" s="19" t="s">
        <v>10</v>
      </c>
      <c r="S13" s="34" t="s">
        <v>144</v>
      </c>
      <c r="T13" s="18" t="e">
        <f t="shared" si="3"/>
        <v>#REF!</v>
      </c>
    </row>
    <row r="14" spans="1:20" s="18" customFormat="1" ht="18.75" customHeight="1" x14ac:dyDescent="0.15">
      <c r="A14" s="12">
        <v>11</v>
      </c>
      <c r="B14" s="16" t="s">
        <v>38</v>
      </c>
      <c r="C14" s="17" t="s">
        <v>53</v>
      </c>
      <c r="D14" s="17">
        <v>2</v>
      </c>
      <c r="E14" s="51" t="s">
        <v>31</v>
      </c>
      <c r="F14" s="48">
        <v>44320</v>
      </c>
      <c r="G14" s="22" t="str">
        <f t="shared" si="0"/>
        <v>(火)</v>
      </c>
      <c r="H14" s="47" t="s">
        <v>104</v>
      </c>
      <c r="I14" s="35"/>
      <c r="J14" s="35"/>
      <c r="K14" s="35"/>
      <c r="L14" s="35"/>
      <c r="M14" s="35"/>
      <c r="N14" s="64" t="s">
        <v>140</v>
      </c>
      <c r="O14" s="21">
        <f t="shared" si="4"/>
        <v>44298</v>
      </c>
      <c r="P14" s="22" t="str">
        <f t="shared" si="2"/>
        <v>(月)</v>
      </c>
      <c r="Q14" s="36" t="s">
        <v>100</v>
      </c>
      <c r="S14" s="34" t="s">
        <v>192</v>
      </c>
      <c r="T14" s="18" t="e">
        <f t="shared" si="3"/>
        <v>#REF!</v>
      </c>
    </row>
    <row r="15" spans="1:20" s="18" customFormat="1" ht="18.75" customHeight="1" x14ac:dyDescent="0.15">
      <c r="A15" s="12">
        <v>12</v>
      </c>
      <c r="B15" s="16" t="s">
        <v>0</v>
      </c>
      <c r="C15" s="40" t="s">
        <v>26</v>
      </c>
      <c r="D15" s="17">
        <v>3</v>
      </c>
      <c r="E15" s="51" t="s">
        <v>31</v>
      </c>
      <c r="F15" s="48">
        <v>44324</v>
      </c>
      <c r="G15" s="22" t="str">
        <f t="shared" si="0"/>
        <v>(土)</v>
      </c>
      <c r="H15" s="47" t="s">
        <v>147</v>
      </c>
      <c r="I15" s="35"/>
      <c r="J15" s="35"/>
      <c r="K15" s="35"/>
      <c r="L15" s="35"/>
      <c r="M15" s="35"/>
      <c r="N15" s="64" t="s">
        <v>127</v>
      </c>
      <c r="O15" s="21">
        <f t="shared" si="4"/>
        <v>44302</v>
      </c>
      <c r="P15" s="22" t="str">
        <f t="shared" si="2"/>
        <v>(金)</v>
      </c>
      <c r="Q15" s="39" t="s">
        <v>3</v>
      </c>
      <c r="R15" s="20"/>
      <c r="S15" s="34" t="s">
        <v>167</v>
      </c>
      <c r="T15" s="18" t="e">
        <f t="shared" si="3"/>
        <v>#REF!</v>
      </c>
    </row>
    <row r="16" spans="1:20" s="18" customFormat="1" ht="18.75" customHeight="1" x14ac:dyDescent="0.15">
      <c r="A16" s="12">
        <v>13</v>
      </c>
      <c r="B16" s="16" t="s">
        <v>84</v>
      </c>
      <c r="C16" s="17" t="s">
        <v>45</v>
      </c>
      <c r="D16" s="17">
        <v>2</v>
      </c>
      <c r="E16" s="51" t="s">
        <v>31</v>
      </c>
      <c r="F16" s="48">
        <v>44331</v>
      </c>
      <c r="G16" s="22" t="str">
        <f t="shared" si="0"/>
        <v>(土)</v>
      </c>
      <c r="H16" s="47" t="s">
        <v>147</v>
      </c>
      <c r="I16" s="35"/>
      <c r="J16" s="35"/>
      <c r="K16" s="35"/>
      <c r="L16" s="35"/>
      <c r="M16" s="35"/>
      <c r="N16" s="64" t="s">
        <v>127</v>
      </c>
      <c r="O16" s="21">
        <f t="shared" si="4"/>
        <v>44309</v>
      </c>
      <c r="P16" s="22" t="str">
        <f t="shared" si="2"/>
        <v>(金)</v>
      </c>
      <c r="Q16" s="39" t="s">
        <v>100</v>
      </c>
      <c r="S16" s="34" t="s">
        <v>168</v>
      </c>
      <c r="T16" s="18" t="e">
        <f t="shared" si="3"/>
        <v>#REF!</v>
      </c>
    </row>
    <row r="17" spans="1:21" s="18" customFormat="1" ht="18.75" customHeight="1" x14ac:dyDescent="0.15">
      <c r="A17" s="12">
        <v>14</v>
      </c>
      <c r="B17" s="39" t="s">
        <v>137</v>
      </c>
      <c r="C17" s="17" t="s">
        <v>124</v>
      </c>
      <c r="D17" s="17">
        <v>2</v>
      </c>
      <c r="E17" s="51" t="s">
        <v>31</v>
      </c>
      <c r="F17" s="48">
        <v>44388</v>
      </c>
      <c r="G17" s="22" t="str">
        <f t="shared" si="0"/>
        <v>(日)</v>
      </c>
      <c r="H17" s="47" t="s">
        <v>147</v>
      </c>
      <c r="I17" s="35"/>
      <c r="J17" s="35"/>
      <c r="K17" s="35"/>
      <c r="L17" s="35"/>
      <c r="M17" s="35"/>
      <c r="N17" s="64" t="s">
        <v>127</v>
      </c>
      <c r="O17" s="21">
        <f t="shared" si="4"/>
        <v>44366</v>
      </c>
      <c r="P17" s="22" t="str">
        <f t="shared" si="2"/>
        <v>(土)</v>
      </c>
      <c r="Q17" s="19" t="s">
        <v>10</v>
      </c>
      <c r="R17" s="20"/>
      <c r="S17" s="34" t="s">
        <v>169</v>
      </c>
      <c r="T17" s="18" t="e">
        <f t="shared" si="3"/>
        <v>#REF!</v>
      </c>
    </row>
    <row r="18" spans="1:21" s="18" customFormat="1" ht="18.75" customHeight="1" x14ac:dyDescent="0.15">
      <c r="A18" s="12">
        <v>15</v>
      </c>
      <c r="B18" s="16" t="s">
        <v>73</v>
      </c>
      <c r="C18" s="17" t="s">
        <v>25</v>
      </c>
      <c r="D18" s="17">
        <v>2</v>
      </c>
      <c r="E18" s="51" t="s">
        <v>31</v>
      </c>
      <c r="F18" s="48">
        <v>44395</v>
      </c>
      <c r="G18" s="22" t="str">
        <f t="shared" si="0"/>
        <v>(日)</v>
      </c>
      <c r="H18" s="62" t="s">
        <v>133</v>
      </c>
      <c r="I18" s="35"/>
      <c r="J18" s="35"/>
      <c r="K18" s="35"/>
      <c r="L18" s="35"/>
      <c r="M18" s="35"/>
      <c r="N18" s="64" t="s">
        <v>127</v>
      </c>
      <c r="O18" s="21">
        <f t="shared" si="4"/>
        <v>44373</v>
      </c>
      <c r="P18" s="22" t="str">
        <f t="shared" si="2"/>
        <v>(土)</v>
      </c>
      <c r="Q18" s="35" t="s">
        <v>3</v>
      </c>
      <c r="R18" s="20"/>
      <c r="S18" s="34" t="s">
        <v>154</v>
      </c>
      <c r="T18" s="18" t="e">
        <f t="shared" si="3"/>
        <v>#REF!</v>
      </c>
    </row>
    <row r="19" spans="1:21" s="18" customFormat="1" ht="18.75" customHeight="1" thickBot="1" x14ac:dyDescent="0.2">
      <c r="A19" s="12">
        <v>16</v>
      </c>
      <c r="B19" s="39" t="s">
        <v>184</v>
      </c>
      <c r="C19" s="17" t="s">
        <v>88</v>
      </c>
      <c r="D19" s="17">
        <v>2</v>
      </c>
      <c r="E19" s="51" t="s">
        <v>31</v>
      </c>
      <c r="F19" s="49">
        <v>44408</v>
      </c>
      <c r="G19" s="22" t="str">
        <f>IF(F19="","","("&amp;TEXT(WEEKDAY(F19),"aaa")&amp;")")</f>
        <v>(土)</v>
      </c>
      <c r="H19" s="47" t="s">
        <v>147</v>
      </c>
      <c r="I19" s="35"/>
      <c r="J19" s="35"/>
      <c r="K19" s="35"/>
      <c r="L19" s="35"/>
      <c r="M19" s="35"/>
      <c r="N19" s="63" t="s">
        <v>127</v>
      </c>
      <c r="O19" s="21">
        <f>IF(F19="","",F19-22)</f>
        <v>44386</v>
      </c>
      <c r="P19" s="22" t="str">
        <f>IF(F19="","","("&amp;TEXT(WEEKDAY(O19),"aaa")&amp;")")</f>
        <v>(金)</v>
      </c>
      <c r="Q19" s="39" t="s">
        <v>114</v>
      </c>
      <c r="R19" s="20"/>
      <c r="S19" s="34" t="s">
        <v>187</v>
      </c>
      <c r="T19" s="18" t="e">
        <f>T18+D18</f>
        <v>#REF!</v>
      </c>
      <c r="U19" s="33"/>
    </row>
    <row r="20" spans="1:21" s="18" customFormat="1" ht="18.75" customHeight="1" thickBot="1" x14ac:dyDescent="0.2">
      <c r="A20" s="12">
        <v>17</v>
      </c>
      <c r="B20" s="16" t="s">
        <v>75</v>
      </c>
      <c r="C20" s="17" t="s">
        <v>81</v>
      </c>
      <c r="D20" s="17">
        <v>2</v>
      </c>
      <c r="E20" s="51" t="s">
        <v>31</v>
      </c>
      <c r="F20" s="48">
        <v>44416</v>
      </c>
      <c r="G20" s="22" t="str">
        <f>IF(F20="","","("&amp;TEXT(WEEKDAY(F20),"aaa")&amp;")")</f>
        <v>(日)</v>
      </c>
      <c r="H20" s="62" t="s">
        <v>104</v>
      </c>
      <c r="I20" s="35"/>
      <c r="J20" s="35"/>
      <c r="K20" s="35"/>
      <c r="L20" s="35"/>
      <c r="M20" s="35"/>
      <c r="N20" s="64" t="s">
        <v>140</v>
      </c>
      <c r="O20" s="21">
        <f>IF(F20="","",F20-22)</f>
        <v>44394</v>
      </c>
      <c r="P20" s="22" t="str">
        <f>IF(F20="","","("&amp;TEXT(WEEKDAY(O20),"aaa")&amp;")")</f>
        <v>(土)</v>
      </c>
      <c r="Q20" s="61" t="s">
        <v>3</v>
      </c>
      <c r="S20" s="34" t="s">
        <v>155</v>
      </c>
      <c r="T20" s="18" t="e">
        <f>T19+D19</f>
        <v>#REF!</v>
      </c>
    </row>
    <row r="21" spans="1:21" s="18" customFormat="1" ht="18.75" customHeight="1" x14ac:dyDescent="0.15">
      <c r="A21" s="12">
        <v>18</v>
      </c>
      <c r="B21" s="39" t="s">
        <v>74</v>
      </c>
      <c r="C21" s="17" t="s">
        <v>27</v>
      </c>
      <c r="D21" s="17">
        <v>2</v>
      </c>
      <c r="E21" s="51" t="s">
        <v>31</v>
      </c>
      <c r="F21" s="49">
        <v>44437</v>
      </c>
      <c r="G21" s="22" t="str">
        <f>IF(F21="","","("&amp;TEXT(WEEKDAY(F21),"aaa")&amp;")")</f>
        <v>(日)</v>
      </c>
      <c r="H21" s="47" t="s">
        <v>147</v>
      </c>
      <c r="I21" s="35"/>
      <c r="J21" s="35"/>
      <c r="K21" s="35"/>
      <c r="L21" s="35"/>
      <c r="M21" s="35"/>
      <c r="N21" s="64" t="s">
        <v>127</v>
      </c>
      <c r="O21" s="21">
        <f>IF(F21="","",F21-22)</f>
        <v>44415</v>
      </c>
      <c r="P21" s="22" t="str">
        <f>IF(F21="","","("&amp;TEXT(WEEKDAY(O21),"aaa")&amp;")")</f>
        <v>(土)</v>
      </c>
      <c r="Q21" s="23" t="s">
        <v>10</v>
      </c>
      <c r="R21" s="20"/>
      <c r="S21" s="34" t="s">
        <v>170</v>
      </c>
      <c r="T21" s="18" t="e">
        <f>T20+D20</f>
        <v>#REF!</v>
      </c>
    </row>
    <row r="22" spans="1:21" s="18" customFormat="1" ht="18.75" customHeight="1" x14ac:dyDescent="0.15">
      <c r="A22" s="12">
        <v>19</v>
      </c>
      <c r="B22" s="16" t="s">
        <v>76</v>
      </c>
      <c r="C22" s="17" t="s">
        <v>15</v>
      </c>
      <c r="D22" s="17">
        <v>3</v>
      </c>
      <c r="E22" s="51" t="s">
        <v>31</v>
      </c>
      <c r="F22" s="49">
        <v>44443</v>
      </c>
      <c r="G22" s="22" t="str">
        <f>IF(F22="","","("&amp;TEXT(WEEKDAY(F22),"aaa")&amp;")")</f>
        <v>(土)</v>
      </c>
      <c r="H22" s="62" t="s">
        <v>104</v>
      </c>
      <c r="I22" s="35"/>
      <c r="J22" s="35"/>
      <c r="K22" s="35"/>
      <c r="L22" s="35"/>
      <c r="M22" s="35"/>
      <c r="N22" s="64" t="s">
        <v>141</v>
      </c>
      <c r="O22" s="21">
        <f>IF(F22="","",F22-22)</f>
        <v>44421</v>
      </c>
      <c r="P22" s="22" t="str">
        <f>IF(F22="","","("&amp;TEXT(WEEKDAY(O22),"aaa")&amp;")")</f>
        <v>(金)</v>
      </c>
      <c r="Q22" s="46" t="s">
        <v>129</v>
      </c>
      <c r="R22" s="20"/>
      <c r="S22" s="34" t="s">
        <v>156</v>
      </c>
      <c r="T22" s="18" t="e">
        <f>T21+D21</f>
        <v>#REF!</v>
      </c>
    </row>
    <row r="23" spans="1:21" s="18" customFormat="1" ht="18.75" customHeight="1" x14ac:dyDescent="0.15">
      <c r="A23" s="12">
        <v>20</v>
      </c>
      <c r="B23" s="16" t="s">
        <v>77</v>
      </c>
      <c r="C23" s="17" t="s">
        <v>11</v>
      </c>
      <c r="D23" s="17"/>
      <c r="E23" s="51" t="s">
        <v>31</v>
      </c>
      <c r="F23" s="49">
        <v>44444</v>
      </c>
      <c r="G23" s="22" t="str">
        <f t="shared" si="0"/>
        <v>(日)</v>
      </c>
      <c r="H23" s="62" t="s">
        <v>104</v>
      </c>
      <c r="I23" s="35"/>
      <c r="J23" s="35"/>
      <c r="K23" s="35"/>
      <c r="L23" s="35"/>
      <c r="M23" s="35"/>
      <c r="N23" s="64" t="s">
        <v>139</v>
      </c>
      <c r="O23" s="21">
        <f t="shared" si="4"/>
        <v>44422</v>
      </c>
      <c r="P23" s="22" t="str">
        <f t="shared" si="2"/>
        <v>(土)</v>
      </c>
      <c r="Q23" s="46" t="s">
        <v>129</v>
      </c>
      <c r="R23" s="20"/>
      <c r="S23" s="7"/>
      <c r="T23" s="18" t="e">
        <f t="shared" si="3"/>
        <v>#REF!</v>
      </c>
    </row>
    <row r="24" spans="1:21" s="18" customFormat="1" ht="18.75" customHeight="1" x14ac:dyDescent="0.15">
      <c r="A24" s="12">
        <v>21</v>
      </c>
      <c r="B24" s="16" t="s">
        <v>79</v>
      </c>
      <c r="C24" s="17" t="s">
        <v>86</v>
      </c>
      <c r="D24" s="17">
        <v>3</v>
      </c>
      <c r="E24" s="51" t="s">
        <v>31</v>
      </c>
      <c r="F24" s="49">
        <v>44459</v>
      </c>
      <c r="G24" s="22" t="str">
        <f t="shared" si="0"/>
        <v>(月)</v>
      </c>
      <c r="H24" s="62" t="s">
        <v>104</v>
      </c>
      <c r="I24" s="35"/>
      <c r="J24" s="35"/>
      <c r="K24" s="35"/>
      <c r="L24" s="35"/>
      <c r="M24" s="35"/>
      <c r="N24" s="64" t="s">
        <v>141</v>
      </c>
      <c r="O24" s="21">
        <f t="shared" si="4"/>
        <v>44437</v>
      </c>
      <c r="P24" s="22" t="str">
        <f t="shared" si="2"/>
        <v>(日)</v>
      </c>
      <c r="Q24" s="23" t="s">
        <v>18</v>
      </c>
      <c r="R24" s="20"/>
      <c r="S24" s="34" t="s">
        <v>157</v>
      </c>
      <c r="T24" s="18" t="e">
        <f t="shared" si="3"/>
        <v>#REF!</v>
      </c>
    </row>
    <row r="25" spans="1:21" s="18" customFormat="1" ht="18.75" customHeight="1" thickBot="1" x14ac:dyDescent="0.2">
      <c r="A25" s="12">
        <v>22</v>
      </c>
      <c r="B25" s="16" t="s">
        <v>80</v>
      </c>
      <c r="C25" s="17" t="s">
        <v>14</v>
      </c>
      <c r="D25" s="12"/>
      <c r="E25" s="51" t="s">
        <v>31</v>
      </c>
      <c r="F25" s="49">
        <v>44459</v>
      </c>
      <c r="G25" s="22" t="str">
        <f t="shared" si="0"/>
        <v>(月)</v>
      </c>
      <c r="H25" s="62" t="s">
        <v>104</v>
      </c>
      <c r="I25" s="35"/>
      <c r="J25" s="35"/>
      <c r="K25" s="35"/>
      <c r="L25" s="35"/>
      <c r="M25" s="35"/>
      <c r="N25" s="64" t="s">
        <v>141</v>
      </c>
      <c r="O25" s="21">
        <f t="shared" si="4"/>
        <v>44437</v>
      </c>
      <c r="P25" s="22" t="str">
        <f t="shared" si="2"/>
        <v>(日)</v>
      </c>
      <c r="Q25" s="23"/>
      <c r="R25" s="20"/>
      <c r="S25" s="7"/>
      <c r="T25" s="18" t="e">
        <f t="shared" si="3"/>
        <v>#REF!</v>
      </c>
    </row>
    <row r="26" spans="1:21" s="18" customFormat="1" ht="18.75" customHeight="1" thickBot="1" x14ac:dyDescent="0.2">
      <c r="A26" s="12">
        <v>23</v>
      </c>
      <c r="B26" s="16" t="s">
        <v>78</v>
      </c>
      <c r="C26" s="40" t="s">
        <v>85</v>
      </c>
      <c r="D26" s="12">
        <v>2</v>
      </c>
      <c r="E26" s="51" t="s">
        <v>31</v>
      </c>
      <c r="F26" s="49">
        <v>44462</v>
      </c>
      <c r="G26" s="22" t="str">
        <f t="shared" si="0"/>
        <v>(木)</v>
      </c>
      <c r="H26" s="62" t="s">
        <v>133</v>
      </c>
      <c r="I26" s="35"/>
      <c r="J26" s="35"/>
      <c r="K26" s="35"/>
      <c r="L26" s="35"/>
      <c r="M26" s="35"/>
      <c r="N26" s="64" t="s">
        <v>135</v>
      </c>
      <c r="O26" s="21">
        <f t="shared" si="4"/>
        <v>44440</v>
      </c>
      <c r="P26" s="22" t="str">
        <f t="shared" si="2"/>
        <v>(水)</v>
      </c>
      <c r="Q26" s="61" t="s">
        <v>3</v>
      </c>
      <c r="R26" s="20"/>
      <c r="S26" s="34" t="s">
        <v>158</v>
      </c>
      <c r="T26" s="18" t="e">
        <f t="shared" si="3"/>
        <v>#REF!</v>
      </c>
    </row>
    <row r="27" spans="1:21" s="18" customFormat="1" ht="18.75" customHeight="1" x14ac:dyDescent="0.15">
      <c r="A27" s="12">
        <v>24</v>
      </c>
      <c r="B27" s="39" t="s">
        <v>89</v>
      </c>
      <c r="C27" s="40" t="s">
        <v>87</v>
      </c>
      <c r="D27" s="12">
        <v>2</v>
      </c>
      <c r="E27" s="51" t="s">
        <v>31</v>
      </c>
      <c r="F27" s="49">
        <v>44462</v>
      </c>
      <c r="G27" s="22" t="str">
        <f t="shared" si="0"/>
        <v>(木)</v>
      </c>
      <c r="H27" s="47" t="s">
        <v>147</v>
      </c>
      <c r="I27" s="35"/>
      <c r="J27" s="35"/>
      <c r="K27" s="35"/>
      <c r="L27" s="35"/>
      <c r="M27" s="35"/>
      <c r="N27" s="64" t="s">
        <v>127</v>
      </c>
      <c r="O27" s="21">
        <f t="shared" si="4"/>
        <v>44440</v>
      </c>
      <c r="P27" s="22" t="str">
        <f t="shared" si="2"/>
        <v>(水)</v>
      </c>
      <c r="Q27" s="23" t="s">
        <v>1</v>
      </c>
      <c r="R27" s="20"/>
      <c r="S27" s="34" t="s">
        <v>171</v>
      </c>
      <c r="T27" s="18" t="e">
        <f t="shared" si="3"/>
        <v>#REF!</v>
      </c>
    </row>
    <row r="28" spans="1:21" s="18" customFormat="1" ht="18.75" customHeight="1" x14ac:dyDescent="0.15">
      <c r="A28" s="12">
        <v>25</v>
      </c>
      <c r="B28" s="16" t="s">
        <v>72</v>
      </c>
      <c r="C28" s="40" t="s">
        <v>48</v>
      </c>
      <c r="D28" s="12">
        <v>2</v>
      </c>
      <c r="E28" s="51" t="s">
        <v>31</v>
      </c>
      <c r="F28" s="49">
        <v>44464</v>
      </c>
      <c r="G28" s="22" t="str">
        <f t="shared" si="0"/>
        <v>(土)</v>
      </c>
      <c r="H28" s="62" t="s">
        <v>148</v>
      </c>
      <c r="I28" s="35"/>
      <c r="J28" s="35"/>
      <c r="K28" s="35"/>
      <c r="L28" s="35"/>
      <c r="M28" s="35"/>
      <c r="N28" s="64" t="s">
        <v>146</v>
      </c>
      <c r="O28" s="21">
        <f t="shared" si="4"/>
        <v>44442</v>
      </c>
      <c r="P28" s="22" t="str">
        <f t="shared" si="2"/>
        <v>(金)</v>
      </c>
      <c r="Q28" s="23" t="s">
        <v>17</v>
      </c>
      <c r="R28" s="20"/>
      <c r="S28" s="34" t="s">
        <v>172</v>
      </c>
      <c r="T28" s="18" t="e">
        <f t="shared" si="3"/>
        <v>#REF!</v>
      </c>
    </row>
    <row r="29" spans="1:21" s="18" customFormat="1" ht="18.75" customHeight="1" x14ac:dyDescent="0.15">
      <c r="A29" s="12">
        <v>26</v>
      </c>
      <c r="B29" s="16" t="s">
        <v>82</v>
      </c>
      <c r="C29" s="17" t="s">
        <v>55</v>
      </c>
      <c r="D29" s="17">
        <v>1</v>
      </c>
      <c r="E29" s="51" t="s">
        <v>31</v>
      </c>
      <c r="F29" s="49">
        <v>44492</v>
      </c>
      <c r="G29" s="22" t="str">
        <f t="shared" si="0"/>
        <v>(土)</v>
      </c>
      <c r="H29" s="47" t="s">
        <v>147</v>
      </c>
      <c r="I29" s="35"/>
      <c r="J29" s="35"/>
      <c r="K29" s="35"/>
      <c r="L29" s="35"/>
      <c r="M29" s="35"/>
      <c r="N29" s="64"/>
      <c r="O29" s="21">
        <f t="shared" si="4"/>
        <v>44470</v>
      </c>
      <c r="P29" s="22" t="str">
        <f t="shared" si="2"/>
        <v>(金)</v>
      </c>
      <c r="Q29" s="46" t="s">
        <v>4</v>
      </c>
      <c r="R29" s="20"/>
      <c r="S29" s="34" t="s">
        <v>159</v>
      </c>
      <c r="T29" s="18" t="e">
        <f t="shared" si="3"/>
        <v>#REF!</v>
      </c>
    </row>
    <row r="30" spans="1:21" s="18" customFormat="1" ht="18.75" customHeight="1" x14ac:dyDescent="0.15">
      <c r="A30" s="12">
        <v>27</v>
      </c>
      <c r="B30" s="39" t="s">
        <v>8</v>
      </c>
      <c r="C30" s="29" t="s">
        <v>42</v>
      </c>
      <c r="D30" s="17">
        <v>2</v>
      </c>
      <c r="E30" s="51" t="s">
        <v>31</v>
      </c>
      <c r="F30" s="49">
        <v>44493</v>
      </c>
      <c r="G30" s="22" t="str">
        <f t="shared" si="0"/>
        <v>(日)</v>
      </c>
      <c r="H30" s="47" t="s">
        <v>113</v>
      </c>
      <c r="I30" s="35"/>
      <c r="J30" s="35"/>
      <c r="K30" s="35"/>
      <c r="L30" s="35"/>
      <c r="M30" s="35"/>
      <c r="N30" s="64" t="s">
        <v>127</v>
      </c>
      <c r="O30" s="21">
        <f t="shared" si="4"/>
        <v>44471</v>
      </c>
      <c r="P30" s="22" t="str">
        <f t="shared" si="2"/>
        <v>(土)</v>
      </c>
      <c r="Q30" s="23" t="s">
        <v>10</v>
      </c>
      <c r="R30" s="20"/>
      <c r="S30" s="34" t="s">
        <v>173</v>
      </c>
      <c r="T30" s="18" t="e">
        <f t="shared" si="3"/>
        <v>#REF!</v>
      </c>
    </row>
    <row r="31" spans="1:21" s="18" customFormat="1" ht="18.75" customHeight="1" x14ac:dyDescent="0.15">
      <c r="A31" s="12">
        <v>28</v>
      </c>
      <c r="B31" s="39" t="s">
        <v>120</v>
      </c>
      <c r="C31" s="17" t="s">
        <v>54</v>
      </c>
      <c r="D31" s="17">
        <v>2</v>
      </c>
      <c r="E31" s="51" t="s">
        <v>31</v>
      </c>
      <c r="F31" s="49">
        <v>44513</v>
      </c>
      <c r="G31" s="22" t="str">
        <f t="shared" si="0"/>
        <v>(土)</v>
      </c>
      <c r="H31" s="62" t="s">
        <v>134</v>
      </c>
      <c r="I31" s="35"/>
      <c r="J31" s="35"/>
      <c r="K31" s="35"/>
      <c r="L31" s="35"/>
      <c r="M31" s="35"/>
      <c r="N31" s="64" t="s">
        <v>126</v>
      </c>
      <c r="O31" s="21">
        <f t="shared" si="4"/>
        <v>44491</v>
      </c>
      <c r="P31" s="22" t="str">
        <f t="shared" si="2"/>
        <v>(金)</v>
      </c>
      <c r="Q31" s="23" t="s">
        <v>10</v>
      </c>
      <c r="R31" s="20"/>
      <c r="S31" s="34" t="s">
        <v>190</v>
      </c>
      <c r="T31" s="18" t="e">
        <f t="shared" si="3"/>
        <v>#REF!</v>
      </c>
    </row>
    <row r="32" spans="1:21" s="18" customFormat="1" ht="18.75" customHeight="1" x14ac:dyDescent="0.15">
      <c r="A32" s="12">
        <v>29</v>
      </c>
      <c r="B32" s="39" t="s">
        <v>111</v>
      </c>
      <c r="C32" s="44" t="s">
        <v>112</v>
      </c>
      <c r="D32" s="17">
        <v>2</v>
      </c>
      <c r="E32" s="51" t="s">
        <v>31</v>
      </c>
      <c r="F32" s="49">
        <v>44513</v>
      </c>
      <c r="G32" s="22" t="str">
        <f t="shared" si="0"/>
        <v>(土)</v>
      </c>
      <c r="H32" s="62" t="s">
        <v>134</v>
      </c>
      <c r="I32" s="35"/>
      <c r="J32" s="35"/>
      <c r="K32" s="35"/>
      <c r="L32" s="35"/>
      <c r="M32" s="35"/>
      <c r="N32" s="64" t="s">
        <v>126</v>
      </c>
      <c r="O32" s="21">
        <f t="shared" si="4"/>
        <v>44491</v>
      </c>
      <c r="P32" s="22" t="str">
        <f t="shared" si="2"/>
        <v>(金)</v>
      </c>
      <c r="Q32" s="35" t="s">
        <v>10</v>
      </c>
      <c r="R32" s="15"/>
      <c r="S32" s="34" t="s">
        <v>193</v>
      </c>
      <c r="T32" s="18" t="e">
        <f t="shared" si="3"/>
        <v>#REF!</v>
      </c>
      <c r="U32" s="33"/>
    </row>
    <row r="33" spans="1:24" s="18" customFormat="1" ht="18.75" customHeight="1" x14ac:dyDescent="0.15">
      <c r="A33" s="12">
        <v>30</v>
      </c>
      <c r="B33" s="16" t="s">
        <v>67</v>
      </c>
      <c r="C33" s="17" t="s">
        <v>60</v>
      </c>
      <c r="D33" s="17">
        <v>2</v>
      </c>
      <c r="E33" s="51" t="s">
        <v>31</v>
      </c>
      <c r="F33" s="49">
        <v>44514</v>
      </c>
      <c r="G33" s="22" t="str">
        <f t="shared" si="0"/>
        <v>(日)</v>
      </c>
      <c r="H33" s="62" t="s">
        <v>133</v>
      </c>
      <c r="I33" s="35"/>
      <c r="J33" s="35"/>
      <c r="K33" s="35"/>
      <c r="L33" s="35"/>
      <c r="M33" s="35"/>
      <c r="N33" s="63" t="s">
        <v>185</v>
      </c>
      <c r="O33" s="21">
        <f t="shared" si="4"/>
        <v>44492</v>
      </c>
      <c r="P33" s="22" t="str">
        <f t="shared" si="2"/>
        <v>(土)</v>
      </c>
      <c r="Q33" s="23" t="s">
        <v>18</v>
      </c>
      <c r="R33" s="20"/>
      <c r="S33" s="34" t="s">
        <v>174</v>
      </c>
      <c r="T33" s="18" t="e">
        <f t="shared" si="3"/>
        <v>#REF!</v>
      </c>
    </row>
    <row r="34" spans="1:24" s="33" customFormat="1" ht="18.75" customHeight="1" x14ac:dyDescent="0.15">
      <c r="A34" s="12">
        <v>31</v>
      </c>
      <c r="B34" s="16" t="s">
        <v>63</v>
      </c>
      <c r="C34" s="17" t="s">
        <v>57</v>
      </c>
      <c r="D34" s="17">
        <v>3</v>
      </c>
      <c r="E34" s="51" t="s">
        <v>31</v>
      </c>
      <c r="F34" s="56">
        <v>44541</v>
      </c>
      <c r="G34" s="22" t="str">
        <f t="shared" si="0"/>
        <v>(土)</v>
      </c>
      <c r="H34" s="62" t="s">
        <v>189</v>
      </c>
      <c r="I34" s="35"/>
      <c r="J34" s="35"/>
      <c r="K34" s="35"/>
      <c r="L34" s="35"/>
      <c r="M34" s="35"/>
      <c r="N34" s="64" t="s">
        <v>139</v>
      </c>
      <c r="O34" s="21">
        <f t="shared" si="4"/>
        <v>44519</v>
      </c>
      <c r="P34" s="22" t="str">
        <f t="shared" si="2"/>
        <v>(金)</v>
      </c>
      <c r="Q34" s="39" t="s">
        <v>119</v>
      </c>
      <c r="R34" s="20"/>
      <c r="S34" s="34" t="s">
        <v>182</v>
      </c>
      <c r="T34" s="18" t="e">
        <f t="shared" si="3"/>
        <v>#REF!</v>
      </c>
      <c r="U34" s="18"/>
      <c r="V34" s="18"/>
      <c r="W34" s="18"/>
      <c r="X34" s="18"/>
    </row>
    <row r="35" spans="1:24" s="18" customFormat="1" ht="18.75" customHeight="1" x14ac:dyDescent="0.15">
      <c r="A35" s="12">
        <v>32</v>
      </c>
      <c r="B35" s="16" t="s">
        <v>64</v>
      </c>
      <c r="C35" s="17" t="s">
        <v>98</v>
      </c>
      <c r="D35" s="17">
        <v>2</v>
      </c>
      <c r="E35" s="51" t="s">
        <v>31</v>
      </c>
      <c r="F35" s="49">
        <v>44555</v>
      </c>
      <c r="G35" s="22" t="str">
        <f t="shared" si="0"/>
        <v>(土)</v>
      </c>
      <c r="H35" s="62" t="s">
        <v>104</v>
      </c>
      <c r="I35" s="35"/>
      <c r="J35" s="35"/>
      <c r="K35" s="35"/>
      <c r="L35" s="35"/>
      <c r="M35" s="35"/>
      <c r="N35" s="63" t="s">
        <v>186</v>
      </c>
      <c r="O35" s="21">
        <f t="shared" si="4"/>
        <v>44533</v>
      </c>
      <c r="P35" s="22" t="str">
        <f t="shared" si="2"/>
        <v>(金)</v>
      </c>
      <c r="Q35" s="46" t="s">
        <v>130</v>
      </c>
      <c r="R35" s="20"/>
      <c r="S35" s="34" t="s">
        <v>175</v>
      </c>
      <c r="T35" s="18" t="e">
        <f t="shared" si="3"/>
        <v>#REF!</v>
      </c>
    </row>
    <row r="36" spans="1:24" s="18" customFormat="1" ht="18.75" customHeight="1" x14ac:dyDescent="0.15">
      <c r="A36" s="12">
        <v>33</v>
      </c>
      <c r="B36" s="39" t="s">
        <v>99</v>
      </c>
      <c r="C36" s="42" t="s">
        <v>110</v>
      </c>
      <c r="D36" s="17"/>
      <c r="E36" s="51" t="s">
        <v>31</v>
      </c>
      <c r="F36" s="49">
        <v>44556</v>
      </c>
      <c r="G36" s="22" t="str">
        <f t="shared" si="0"/>
        <v>(日)</v>
      </c>
      <c r="H36" s="62" t="s">
        <v>104</v>
      </c>
      <c r="I36" s="35"/>
      <c r="J36" s="35"/>
      <c r="K36" s="35"/>
      <c r="L36" s="35"/>
      <c r="M36" s="35"/>
      <c r="N36" s="63" t="s">
        <v>186</v>
      </c>
      <c r="O36" s="21">
        <f t="shared" si="4"/>
        <v>44534</v>
      </c>
      <c r="P36" s="22" t="str">
        <f t="shared" si="2"/>
        <v>(土)</v>
      </c>
      <c r="Q36" s="46" t="s">
        <v>130</v>
      </c>
      <c r="R36" s="20"/>
      <c r="S36" s="7"/>
      <c r="T36" s="18" t="e">
        <f t="shared" si="3"/>
        <v>#REF!</v>
      </c>
    </row>
    <row r="37" spans="1:24" s="18" customFormat="1" ht="18.75" customHeight="1" thickBot="1" x14ac:dyDescent="0.2">
      <c r="A37" s="12">
        <v>34</v>
      </c>
      <c r="B37" s="16" t="s">
        <v>66</v>
      </c>
      <c r="C37" s="17" t="s">
        <v>22</v>
      </c>
      <c r="D37" s="17">
        <v>2</v>
      </c>
      <c r="E37" s="51" t="s">
        <v>31</v>
      </c>
      <c r="F37" s="56">
        <v>44558</v>
      </c>
      <c r="G37" s="22" t="str">
        <f t="shared" si="0"/>
        <v>(火)</v>
      </c>
      <c r="H37" s="62" t="s">
        <v>104</v>
      </c>
      <c r="I37" s="35"/>
      <c r="J37" s="35"/>
      <c r="K37" s="35"/>
      <c r="L37" s="35"/>
      <c r="M37" s="35"/>
      <c r="N37" s="64" t="s">
        <v>139</v>
      </c>
      <c r="O37" s="21">
        <f t="shared" si="4"/>
        <v>44536</v>
      </c>
      <c r="P37" s="22" t="str">
        <f t="shared" si="2"/>
        <v>(月)</v>
      </c>
      <c r="Q37" s="36" t="s">
        <v>100</v>
      </c>
      <c r="R37" s="32"/>
      <c r="S37" s="34" t="s">
        <v>176</v>
      </c>
      <c r="T37" s="18" t="e">
        <f t="shared" si="3"/>
        <v>#REF!</v>
      </c>
    </row>
    <row r="38" spans="1:24" s="18" customFormat="1" ht="18.75" customHeight="1" thickBot="1" x14ac:dyDescent="0.2">
      <c r="A38" s="12">
        <v>35</v>
      </c>
      <c r="B38" s="39" t="s">
        <v>145</v>
      </c>
      <c r="C38" s="17" t="s">
        <v>58</v>
      </c>
      <c r="D38" s="17">
        <v>2</v>
      </c>
      <c r="E38" s="51" t="s">
        <v>31</v>
      </c>
      <c r="F38" s="49">
        <v>44571</v>
      </c>
      <c r="G38" s="22" t="str">
        <f t="shared" si="0"/>
        <v>(月)</v>
      </c>
      <c r="H38" s="47" t="s">
        <v>147</v>
      </c>
      <c r="I38" s="35"/>
      <c r="J38" s="35"/>
      <c r="K38" s="35"/>
      <c r="L38" s="35"/>
      <c r="M38" s="35"/>
      <c r="N38" s="64" t="s">
        <v>127</v>
      </c>
      <c r="O38" s="21">
        <f t="shared" si="4"/>
        <v>44549</v>
      </c>
      <c r="P38" s="22" t="str">
        <f t="shared" si="2"/>
        <v>(日)</v>
      </c>
      <c r="Q38" s="61" t="s">
        <v>3</v>
      </c>
      <c r="R38" s="20"/>
      <c r="S38" s="34" t="s">
        <v>177</v>
      </c>
      <c r="T38" s="18" t="e">
        <f t="shared" si="3"/>
        <v>#REF!</v>
      </c>
    </row>
    <row r="39" spans="1:24" s="18" customFormat="1" ht="18.75" customHeight="1" x14ac:dyDescent="0.15">
      <c r="A39" s="12">
        <v>36</v>
      </c>
      <c r="B39" s="16" t="s">
        <v>65</v>
      </c>
      <c r="C39" s="17" t="s">
        <v>59</v>
      </c>
      <c r="D39" s="17">
        <v>1</v>
      </c>
      <c r="E39" s="51" t="s">
        <v>31</v>
      </c>
      <c r="F39" s="49">
        <v>44571</v>
      </c>
      <c r="G39" s="22" t="str">
        <f t="shared" si="0"/>
        <v>(月)</v>
      </c>
      <c r="H39" s="62" t="s">
        <v>133</v>
      </c>
      <c r="I39" s="35"/>
      <c r="J39" s="35"/>
      <c r="K39" s="35"/>
      <c r="L39" s="35"/>
      <c r="M39" s="35"/>
      <c r="N39" s="63" t="s">
        <v>185</v>
      </c>
      <c r="O39" s="21">
        <f>IF(F39="","",F39-23)</f>
        <v>44548</v>
      </c>
      <c r="P39" s="24" t="str">
        <f t="shared" si="2"/>
        <v>(土)</v>
      </c>
      <c r="Q39" s="46" t="s">
        <v>118</v>
      </c>
      <c r="R39" s="20"/>
      <c r="S39" s="34" t="s">
        <v>178</v>
      </c>
      <c r="T39" s="18" t="e">
        <f t="shared" si="3"/>
        <v>#REF!</v>
      </c>
    </row>
    <row r="40" spans="1:24" s="18" customFormat="1" ht="18.75" customHeight="1" x14ac:dyDescent="0.15">
      <c r="A40" s="12">
        <v>37</v>
      </c>
      <c r="B40" s="16" t="s">
        <v>7</v>
      </c>
      <c r="C40" s="17" t="s">
        <v>41</v>
      </c>
      <c r="D40" s="17">
        <v>3</v>
      </c>
      <c r="E40" s="51" t="s">
        <v>31</v>
      </c>
      <c r="F40" s="49">
        <v>44583</v>
      </c>
      <c r="G40" s="22" t="str">
        <f t="shared" si="0"/>
        <v>(土)</v>
      </c>
      <c r="H40" s="47" t="s">
        <v>133</v>
      </c>
      <c r="I40" s="35"/>
      <c r="J40" s="35"/>
      <c r="K40" s="35"/>
      <c r="L40" s="35"/>
      <c r="M40" s="35"/>
      <c r="N40" s="64" t="s">
        <v>127</v>
      </c>
      <c r="O40" s="21">
        <f t="shared" ref="O40:O47" si="5">IF(F40="","",F40-22)</f>
        <v>44561</v>
      </c>
      <c r="P40" s="22" t="str">
        <f t="shared" si="2"/>
        <v>(金)</v>
      </c>
      <c r="Q40" s="39" t="s">
        <v>3</v>
      </c>
      <c r="R40" s="32"/>
      <c r="S40" s="34" t="s">
        <v>160</v>
      </c>
      <c r="T40" s="18" t="e">
        <f t="shared" si="3"/>
        <v>#REF!</v>
      </c>
      <c r="U40" s="7"/>
      <c r="V40" s="33"/>
      <c r="W40" s="33"/>
      <c r="X40" s="33"/>
    </row>
    <row r="41" spans="1:24" s="18" customFormat="1" ht="18.75" customHeight="1" x14ac:dyDescent="0.15">
      <c r="A41" s="12">
        <v>38</v>
      </c>
      <c r="B41" s="16" t="s">
        <v>5</v>
      </c>
      <c r="C41" s="17" t="s">
        <v>56</v>
      </c>
      <c r="D41" s="17">
        <v>3</v>
      </c>
      <c r="E41" s="51" t="s">
        <v>31</v>
      </c>
      <c r="F41" s="56">
        <v>44590</v>
      </c>
      <c r="G41" s="22" t="str">
        <f t="shared" si="0"/>
        <v>(土)</v>
      </c>
      <c r="H41" s="62" t="s">
        <v>189</v>
      </c>
      <c r="I41" s="35"/>
      <c r="J41" s="35"/>
      <c r="K41" s="35"/>
      <c r="L41" s="35"/>
      <c r="M41" s="35"/>
      <c r="N41" s="64" t="s">
        <v>139</v>
      </c>
      <c r="O41" s="21">
        <f t="shared" si="5"/>
        <v>44568</v>
      </c>
      <c r="P41" s="22" t="str">
        <f t="shared" si="2"/>
        <v>(金)</v>
      </c>
      <c r="Q41" s="23" t="s">
        <v>18</v>
      </c>
      <c r="R41" s="20"/>
      <c r="S41" s="34" t="s">
        <v>191</v>
      </c>
      <c r="T41" s="18" t="e">
        <f t="shared" si="3"/>
        <v>#REF!</v>
      </c>
    </row>
    <row r="42" spans="1:24" s="18" customFormat="1" ht="18.75" customHeight="1" x14ac:dyDescent="0.15">
      <c r="A42" s="12">
        <v>39</v>
      </c>
      <c r="B42" s="16" t="s">
        <v>6</v>
      </c>
      <c r="C42" s="17" t="s">
        <v>40</v>
      </c>
      <c r="D42" s="17">
        <v>2</v>
      </c>
      <c r="E42" s="51" t="s">
        <v>31</v>
      </c>
      <c r="F42" s="56">
        <v>44597</v>
      </c>
      <c r="G42" s="22" t="str">
        <f t="shared" si="0"/>
        <v>(土)</v>
      </c>
      <c r="H42" s="47" t="s">
        <v>104</v>
      </c>
      <c r="I42" s="35"/>
      <c r="J42" s="35"/>
      <c r="K42" s="35"/>
      <c r="L42" s="35"/>
      <c r="M42" s="35"/>
      <c r="N42" s="64" t="s">
        <v>139</v>
      </c>
      <c r="O42" s="21">
        <f t="shared" si="5"/>
        <v>44575</v>
      </c>
      <c r="P42" s="22" t="str">
        <f t="shared" si="2"/>
        <v>(金)</v>
      </c>
      <c r="Q42" s="36" t="s">
        <v>100</v>
      </c>
      <c r="R42" s="20"/>
      <c r="S42" s="34" t="s">
        <v>179</v>
      </c>
      <c r="T42" s="18" t="e">
        <f t="shared" si="3"/>
        <v>#REF!</v>
      </c>
    </row>
    <row r="43" spans="1:24" s="18" customFormat="1" ht="18.75" customHeight="1" x14ac:dyDescent="0.15">
      <c r="A43" s="12">
        <v>40</v>
      </c>
      <c r="B43" s="16" t="s">
        <v>9</v>
      </c>
      <c r="C43" s="17" t="s">
        <v>43</v>
      </c>
      <c r="D43" s="17">
        <v>2</v>
      </c>
      <c r="E43" s="51" t="s">
        <v>31</v>
      </c>
      <c r="F43" s="49">
        <v>44612</v>
      </c>
      <c r="G43" s="22" t="str">
        <f t="shared" si="0"/>
        <v>(日)</v>
      </c>
      <c r="H43" s="47" t="s">
        <v>147</v>
      </c>
      <c r="I43" s="35"/>
      <c r="J43" s="35"/>
      <c r="K43" s="35"/>
      <c r="L43" s="35"/>
      <c r="M43" s="35"/>
      <c r="N43" s="64" t="s">
        <v>136</v>
      </c>
      <c r="O43" s="21">
        <f t="shared" si="5"/>
        <v>44590</v>
      </c>
      <c r="P43" s="22" t="str">
        <f t="shared" si="2"/>
        <v>(土)</v>
      </c>
      <c r="Q43" s="23" t="s">
        <v>17</v>
      </c>
      <c r="R43" s="20"/>
      <c r="S43" s="34" t="s">
        <v>161</v>
      </c>
      <c r="T43" s="18" t="e">
        <f t="shared" si="3"/>
        <v>#REF!</v>
      </c>
    </row>
    <row r="44" spans="1:24" s="18" customFormat="1" ht="18.75" customHeight="1" x14ac:dyDescent="0.15">
      <c r="A44" s="12">
        <v>41</v>
      </c>
      <c r="B44" s="16" t="s">
        <v>91</v>
      </c>
      <c r="C44" s="17" t="s">
        <v>90</v>
      </c>
      <c r="D44" s="17">
        <v>2</v>
      </c>
      <c r="E44" s="51" t="s">
        <v>31</v>
      </c>
      <c r="F44" s="56">
        <v>44618</v>
      </c>
      <c r="G44" s="22" t="str">
        <f t="shared" si="0"/>
        <v>(土)</v>
      </c>
      <c r="H44" s="62" t="s">
        <v>188</v>
      </c>
      <c r="I44" s="35"/>
      <c r="J44" s="35"/>
      <c r="K44" s="35"/>
      <c r="L44" s="35"/>
      <c r="M44" s="35"/>
      <c r="N44" s="64" t="s">
        <v>139</v>
      </c>
      <c r="O44" s="21">
        <f t="shared" si="5"/>
        <v>44596</v>
      </c>
      <c r="P44" s="22" t="str">
        <f t="shared" si="2"/>
        <v>(金)</v>
      </c>
      <c r="Q44" s="23" t="s">
        <v>1</v>
      </c>
      <c r="R44" s="20"/>
      <c r="S44" s="34" t="s">
        <v>162</v>
      </c>
      <c r="T44" s="18" t="e">
        <f t="shared" si="3"/>
        <v>#REF!</v>
      </c>
    </row>
    <row r="45" spans="1:24" s="18" customFormat="1" ht="18.75" customHeight="1" x14ac:dyDescent="0.15">
      <c r="A45" s="12">
        <v>42</v>
      </c>
      <c r="B45" s="16" t="s">
        <v>71</v>
      </c>
      <c r="C45" s="17" t="s">
        <v>50</v>
      </c>
      <c r="D45" s="17">
        <v>2</v>
      </c>
      <c r="E45" s="51" t="s">
        <v>31</v>
      </c>
      <c r="F45" s="56">
        <v>44639</v>
      </c>
      <c r="G45" s="22" t="str">
        <f t="shared" si="0"/>
        <v>(土)</v>
      </c>
      <c r="H45" s="62" t="s">
        <v>188</v>
      </c>
      <c r="I45" s="35"/>
      <c r="J45" s="35"/>
      <c r="K45" s="35"/>
      <c r="L45" s="35"/>
      <c r="M45" s="35"/>
      <c r="N45" s="64" t="s">
        <v>139</v>
      </c>
      <c r="O45" s="21">
        <f t="shared" si="5"/>
        <v>44617</v>
      </c>
      <c r="P45" s="22" t="str">
        <f t="shared" si="2"/>
        <v>(金)</v>
      </c>
      <c r="Q45" s="23" t="s">
        <v>18</v>
      </c>
      <c r="R45" s="20"/>
      <c r="S45" s="34" t="s">
        <v>180</v>
      </c>
      <c r="T45" s="18" t="e">
        <f t="shared" si="3"/>
        <v>#REF!</v>
      </c>
    </row>
    <row r="46" spans="1:24" s="18" customFormat="1" ht="18.75" customHeight="1" x14ac:dyDescent="0.15">
      <c r="A46" s="12">
        <v>43</v>
      </c>
      <c r="B46" s="39" t="s">
        <v>123</v>
      </c>
      <c r="C46" s="17" t="s">
        <v>51</v>
      </c>
      <c r="D46" s="17">
        <v>2</v>
      </c>
      <c r="E46" s="51" t="s">
        <v>31</v>
      </c>
      <c r="F46" s="49">
        <v>44647</v>
      </c>
      <c r="G46" s="22" t="str">
        <f t="shared" si="0"/>
        <v>(日)</v>
      </c>
      <c r="H46" s="62" t="s">
        <v>134</v>
      </c>
      <c r="I46" s="35"/>
      <c r="J46" s="35"/>
      <c r="K46" s="35"/>
      <c r="L46" s="35"/>
      <c r="M46" s="35"/>
      <c r="N46" s="64" t="s">
        <v>126</v>
      </c>
      <c r="O46" s="21">
        <f t="shared" si="5"/>
        <v>44625</v>
      </c>
      <c r="P46" s="22" t="str">
        <f t="shared" si="2"/>
        <v>(土)</v>
      </c>
      <c r="Q46" s="23" t="s">
        <v>10</v>
      </c>
      <c r="R46" s="20"/>
      <c r="S46" t="s">
        <v>181</v>
      </c>
      <c r="T46" s="18" t="e">
        <f t="shared" si="3"/>
        <v>#REF!</v>
      </c>
    </row>
    <row r="47" spans="1:24" s="18" customFormat="1" ht="18.75" customHeight="1" x14ac:dyDescent="0.15">
      <c r="A47" s="12"/>
      <c r="B47" s="39"/>
      <c r="C47" s="29"/>
      <c r="D47" s="29"/>
      <c r="E47" s="44"/>
      <c r="F47" s="57"/>
      <c r="G47" s="22" t="str">
        <f t="shared" si="0"/>
        <v/>
      </c>
      <c r="H47" s="62"/>
      <c r="I47" s="35"/>
      <c r="J47" s="35"/>
      <c r="K47" s="35"/>
      <c r="L47" s="35"/>
      <c r="M47" s="35"/>
      <c r="N47" s="64"/>
      <c r="O47" s="21" t="str">
        <f t="shared" si="5"/>
        <v/>
      </c>
      <c r="P47" s="22" t="str">
        <f t="shared" si="2"/>
        <v/>
      </c>
      <c r="Q47" s="36"/>
      <c r="R47" s="33"/>
      <c r="S47" s="34"/>
      <c r="T47" s="18" t="e">
        <f t="shared" si="3"/>
        <v>#REF!</v>
      </c>
    </row>
    <row r="48" spans="1:24" s="18" customFormat="1" ht="18.75" customHeight="1" x14ac:dyDescent="0.15">
      <c r="A48" s="12"/>
      <c r="B48" s="39"/>
      <c r="C48" s="44"/>
      <c r="D48" s="17"/>
      <c r="E48" s="44"/>
      <c r="F48" s="57"/>
      <c r="G48" s="22" t="str">
        <f t="shared" si="0"/>
        <v/>
      </c>
      <c r="H48" s="62"/>
      <c r="I48" s="35"/>
      <c r="J48" s="35"/>
      <c r="K48" s="35"/>
      <c r="L48" s="35"/>
      <c r="M48" s="35"/>
      <c r="N48" s="64"/>
      <c r="O48" s="21" t="str">
        <f>IF(F48="","",F48-15)</f>
        <v/>
      </c>
      <c r="P48" s="22" t="str">
        <f t="shared" si="2"/>
        <v/>
      </c>
      <c r="Q48" s="23"/>
      <c r="S48" s="34"/>
      <c r="T48" s="18" t="e">
        <f t="shared" si="3"/>
        <v>#REF!</v>
      </c>
    </row>
    <row r="49" spans="1:21" s="33" customFormat="1" ht="18.75" customHeight="1" x14ac:dyDescent="0.15">
      <c r="A49" s="12"/>
      <c r="B49" s="16"/>
      <c r="C49" s="29"/>
      <c r="D49" s="17"/>
      <c r="E49" s="17"/>
      <c r="F49" s="45"/>
      <c r="G49" s="22"/>
      <c r="H49" s="47"/>
      <c r="I49" s="47"/>
      <c r="J49" s="47"/>
      <c r="K49" s="47"/>
      <c r="L49" s="47"/>
      <c r="M49" s="47"/>
      <c r="N49" s="47"/>
      <c r="O49" s="21"/>
      <c r="P49" s="22"/>
      <c r="Q49" s="23"/>
      <c r="R49" s="20"/>
      <c r="S49"/>
      <c r="T49" s="18" t="e">
        <f t="shared" si="3"/>
        <v>#REF!</v>
      </c>
      <c r="U49" s="18"/>
    </row>
    <row r="50" spans="1:21" s="18" customFormat="1" ht="18.75" customHeight="1" x14ac:dyDescent="0.15">
      <c r="A50" s="12"/>
      <c r="B50" s="39"/>
      <c r="C50" s="44"/>
      <c r="D50" s="29"/>
      <c r="E50" s="29"/>
      <c r="F50" s="45"/>
      <c r="G50" s="30"/>
      <c r="H50" s="47"/>
      <c r="I50" s="47"/>
      <c r="J50" s="47"/>
      <c r="K50" s="47"/>
      <c r="L50" s="47"/>
      <c r="M50" s="47"/>
      <c r="N50" s="47"/>
      <c r="O50" s="31"/>
      <c r="P50" s="30"/>
      <c r="Q50" s="39"/>
      <c r="R50" s="20"/>
      <c r="S50"/>
      <c r="T50" s="18" t="e">
        <f t="shared" si="3"/>
        <v>#REF!</v>
      </c>
    </row>
    <row r="51" spans="1:21" s="18" customFormat="1" ht="18.75" customHeight="1" x14ac:dyDescent="0.15">
      <c r="A51" s="12"/>
      <c r="B51" s="39"/>
      <c r="C51" s="44"/>
      <c r="D51" s="17"/>
      <c r="E51" s="17"/>
      <c r="F51" s="45"/>
      <c r="G51" s="22"/>
      <c r="H51" s="47"/>
      <c r="I51" s="47"/>
      <c r="J51" s="47"/>
      <c r="K51" s="47"/>
      <c r="L51" s="47"/>
      <c r="M51" s="47"/>
      <c r="N51" s="47"/>
      <c r="O51" s="21"/>
      <c r="P51" s="22"/>
      <c r="Q51" s="39"/>
      <c r="S51" s="34"/>
      <c r="T51" s="18" t="e">
        <f t="shared" si="3"/>
        <v>#REF!</v>
      </c>
    </row>
    <row r="52" spans="1:21" ht="18.75" customHeight="1" x14ac:dyDescent="0.15">
      <c r="A52" s="12"/>
      <c r="B52" s="39"/>
      <c r="C52" s="29"/>
      <c r="D52" s="29"/>
      <c r="E52" s="29"/>
      <c r="F52" s="45"/>
      <c r="G52" s="22"/>
      <c r="H52" s="47"/>
      <c r="I52" s="47"/>
      <c r="J52" s="47"/>
      <c r="K52" s="47"/>
      <c r="L52" s="47"/>
      <c r="M52" s="47"/>
      <c r="N52" s="47"/>
      <c r="O52" s="21"/>
      <c r="P52" s="22"/>
      <c r="Q52" s="39"/>
      <c r="R52" s="20"/>
      <c r="S52" s="34"/>
      <c r="T52" s="18" t="e">
        <f t="shared" si="3"/>
        <v>#REF!</v>
      </c>
      <c r="U52" s="18"/>
    </row>
    <row r="53" spans="1:21" x14ac:dyDescent="0.15">
      <c r="H53" s="7"/>
      <c r="I53" s="7"/>
      <c r="J53" s="7"/>
      <c r="K53" s="7"/>
      <c r="L53" s="7"/>
      <c r="M53" s="7"/>
      <c r="N53" s="7"/>
      <c r="S53" s="34" t="s">
        <v>183</v>
      </c>
      <c r="T53" s="18" t="e">
        <f t="shared" si="3"/>
        <v>#REF!</v>
      </c>
    </row>
    <row r="54" spans="1:21" x14ac:dyDescent="0.15">
      <c r="G54" s="14"/>
      <c r="H54" s="7"/>
      <c r="I54" s="7"/>
      <c r="J54" s="7"/>
      <c r="K54" s="7"/>
      <c r="L54" s="7"/>
      <c r="M54" s="7"/>
      <c r="N54" s="7"/>
    </row>
    <row r="55" spans="1:21" x14ac:dyDescent="0.15">
      <c r="S55"/>
    </row>
    <row r="59" spans="1:21" x14ac:dyDescent="0.15">
      <c r="S59"/>
    </row>
  </sheetData>
  <autoFilter ref="B3:Q52" xr:uid="{7047B99C-5EAA-4CDD-8A97-8A3855C9F7BA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4FFE2-826A-4E01-97A8-4B9B2F3A8609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37" t="s">
        <v>107</v>
      </c>
      <c r="C2" s="37" t="s">
        <v>108</v>
      </c>
    </row>
    <row r="3" spans="2:3" ht="21.75" customHeight="1" x14ac:dyDescent="0.15">
      <c r="B3" s="38" t="s">
        <v>105</v>
      </c>
      <c r="C3" s="38" t="s">
        <v>101</v>
      </c>
    </row>
    <row r="4" spans="2:3" ht="21.75" customHeight="1" x14ac:dyDescent="0.15">
      <c r="B4" s="38" t="s">
        <v>106</v>
      </c>
      <c r="C4" s="38" t="s">
        <v>102</v>
      </c>
    </row>
    <row r="5" spans="2:3" ht="21.75" customHeight="1" x14ac:dyDescent="0.15">
      <c r="B5" s="38" t="s">
        <v>103</v>
      </c>
      <c r="C5" s="38" t="s">
        <v>102</v>
      </c>
    </row>
    <row r="6" spans="2:3" ht="21.75" customHeight="1" x14ac:dyDescent="0.15">
      <c r="B6" s="38" t="s">
        <v>104</v>
      </c>
      <c r="C6" s="38" t="s">
        <v>102</v>
      </c>
    </row>
    <row r="7" spans="2:3" ht="21.75" customHeight="1" x14ac:dyDescent="0.15">
      <c r="B7" s="38" t="s">
        <v>113</v>
      </c>
      <c r="C7" s="38" t="s">
        <v>102</v>
      </c>
    </row>
    <row r="8" spans="2:3" ht="21.75" customHeight="1" x14ac:dyDescent="0.15">
      <c r="B8" s="38" t="s">
        <v>109</v>
      </c>
      <c r="C8" s="38" t="s">
        <v>102</v>
      </c>
    </row>
    <row r="9" spans="2:3" ht="21.75" customHeight="1" x14ac:dyDescent="0.15">
      <c r="B9" s="37"/>
      <c r="C9" s="37"/>
    </row>
    <row r="10" spans="2:3" ht="21.75" customHeight="1" x14ac:dyDescent="0.15">
      <c r="B10" s="37"/>
      <c r="C10" s="37"/>
    </row>
    <row r="11" spans="2:3" ht="21.75" customHeight="1" x14ac:dyDescent="0.15">
      <c r="B11" s="37"/>
      <c r="C11" s="37"/>
    </row>
    <row r="12" spans="2:3" ht="21.75" customHeight="1" x14ac:dyDescent="0.15">
      <c r="B12" s="37"/>
      <c r="C12" s="37"/>
    </row>
    <row r="13" spans="2:3" ht="21.75" customHeight="1" x14ac:dyDescent="0.15">
      <c r="B13" s="37"/>
      <c r="C13" s="37"/>
    </row>
    <row r="14" spans="2:3" ht="21.75" customHeight="1" x14ac:dyDescent="0.15">
      <c r="B14" s="37"/>
      <c r="C14" s="37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EB574-0EE6-40AA-A636-477F8378AE43}">
  <sheetPr>
    <tabColor rgb="FF33CCFF"/>
  </sheetPr>
  <dimension ref="A1:BR46"/>
  <sheetViews>
    <sheetView showGridLines="0" tabSelected="1" zoomScaleNormal="100" workbookViewId="0">
      <selection activeCell="AH7" sqref="AH7"/>
    </sheetView>
  </sheetViews>
  <sheetFormatPr defaultRowHeight="14.25" x14ac:dyDescent="0.15"/>
  <cols>
    <col min="1" max="90" width="1.25" style="1" customWidth="1"/>
    <col min="91" max="16384" width="9" style="1"/>
  </cols>
  <sheetData>
    <row r="1" spans="1:70" s="4" customFormat="1" ht="12" customHeight="1" x14ac:dyDescent="0.15">
      <c r="AF1" s="25"/>
      <c r="AG1" s="25"/>
      <c r="AH1" s="25"/>
      <c r="AI1" s="26"/>
      <c r="AJ1" s="26"/>
      <c r="AK1" s="26"/>
      <c r="AL1" s="5"/>
      <c r="AM1" s="5"/>
      <c r="AN1" s="5"/>
    </row>
    <row r="2" spans="1:70" s="28" customFormat="1" ht="23.25" customHeight="1" x14ac:dyDescent="0.15">
      <c r="A2" s="74" t="s">
        <v>201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</row>
    <row r="3" spans="1:70" ht="27" customHeight="1" x14ac:dyDescent="0.15">
      <c r="A3" s="74" t="s">
        <v>202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</row>
    <row r="4" spans="1:70" s="28" customFormat="1" ht="23.25" customHeight="1" x14ac:dyDescent="0.15">
      <c r="E4" s="75" t="s">
        <v>68</v>
      </c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</row>
    <row r="5" spans="1:70" s="70" customFormat="1" ht="22.5" customHeight="1" x14ac:dyDescent="0.15">
      <c r="B5" s="70" t="s">
        <v>2</v>
      </c>
      <c r="E5" s="76" t="s">
        <v>203</v>
      </c>
      <c r="F5" s="76"/>
      <c r="G5" s="76"/>
      <c r="H5" s="76" t="s">
        <v>61</v>
      </c>
      <c r="I5" s="76"/>
      <c r="J5" s="76" t="s">
        <v>204</v>
      </c>
      <c r="K5" s="76"/>
      <c r="L5" s="76"/>
      <c r="M5" s="76" t="s">
        <v>62</v>
      </c>
      <c r="N5" s="76"/>
      <c r="O5" s="71" t="s">
        <v>200</v>
      </c>
      <c r="P5" s="71"/>
      <c r="Q5" s="71"/>
      <c r="R5" s="71"/>
      <c r="S5" s="71" t="s">
        <v>97</v>
      </c>
      <c r="T5" s="71"/>
      <c r="U5" s="71"/>
      <c r="V5" s="71"/>
      <c r="W5" s="71"/>
      <c r="X5" s="71"/>
      <c r="Y5" s="71"/>
      <c r="Z5" s="72"/>
      <c r="AA5" s="72"/>
      <c r="AC5" s="6" t="s">
        <v>2</v>
      </c>
      <c r="AD5" s="6"/>
      <c r="AE5" s="6"/>
      <c r="AF5" s="6" t="s">
        <v>132</v>
      </c>
      <c r="AG5" s="73"/>
      <c r="AH5" s="73"/>
      <c r="AI5" s="73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</row>
    <row r="6" spans="1:70" customFormat="1" ht="22.5" customHeight="1" x14ac:dyDescent="0.15">
      <c r="B6" t="s">
        <v>2</v>
      </c>
      <c r="E6" s="67" t="s">
        <v>143</v>
      </c>
      <c r="F6" s="68"/>
      <c r="G6" s="68"/>
      <c r="H6" s="2"/>
      <c r="I6" s="2"/>
      <c r="J6" s="69"/>
      <c r="K6" s="69"/>
      <c r="L6" s="69"/>
      <c r="M6" s="2"/>
      <c r="N6" s="2"/>
    </row>
    <row r="7" spans="1:70" customFormat="1" ht="22.5" customHeight="1" x14ac:dyDescent="0.15">
      <c r="B7" t="s">
        <v>2</v>
      </c>
      <c r="E7" s="67" t="s">
        <v>142</v>
      </c>
      <c r="F7" s="68"/>
      <c r="G7" s="68"/>
      <c r="H7" s="2"/>
      <c r="I7" s="2"/>
      <c r="J7" s="69"/>
      <c r="K7" s="69"/>
      <c r="L7" s="69"/>
      <c r="M7" s="2"/>
      <c r="N7" s="2"/>
    </row>
    <row r="8" spans="1:70" customFormat="1" ht="19.5" customHeight="1" x14ac:dyDescent="0.15">
      <c r="B8" s="53"/>
      <c r="C8" s="53"/>
      <c r="D8" s="53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</row>
    <row r="9" spans="1:70" customFormat="1" ht="15.75" customHeight="1" x14ac:dyDescent="0.15">
      <c r="B9" s="43"/>
      <c r="C9" s="43"/>
      <c r="D9" s="43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</row>
    <row r="10" spans="1:70" customFormat="1" ht="15.75" customHeight="1" x14ac:dyDescent="0.15">
      <c r="A10" s="78"/>
      <c r="B10" s="79"/>
      <c r="C10" s="80"/>
      <c r="D10" s="78" t="s">
        <v>115</v>
      </c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80"/>
      <c r="R10" s="78" t="s">
        <v>32</v>
      </c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80"/>
      <c r="AG10" s="84" t="s">
        <v>138</v>
      </c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6"/>
      <c r="AV10" s="78" t="s">
        <v>33</v>
      </c>
      <c r="AW10" s="79"/>
      <c r="AX10" s="79"/>
      <c r="AY10" s="79"/>
      <c r="AZ10" s="79"/>
      <c r="BA10" s="78" t="s">
        <v>131</v>
      </c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80"/>
    </row>
    <row r="11" spans="1:70" customFormat="1" ht="15.75" customHeight="1" x14ac:dyDescent="0.15">
      <c r="A11" s="81"/>
      <c r="B11" s="82"/>
      <c r="C11" s="83"/>
      <c r="D11" s="81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3"/>
      <c r="R11" s="81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3"/>
      <c r="AG11" s="87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9"/>
      <c r="AV11" s="90"/>
      <c r="AW11" s="91"/>
      <c r="AX11" s="91"/>
      <c r="AY11" s="91"/>
      <c r="AZ11" s="91"/>
      <c r="BA11" s="90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2"/>
    </row>
    <row r="12" spans="1:70" customFormat="1" ht="24.75" customHeight="1" x14ac:dyDescent="0.15">
      <c r="A12" s="93">
        <v>1</v>
      </c>
      <c r="B12" s="93"/>
      <c r="C12" s="94"/>
      <c r="D12" s="94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6"/>
      <c r="R12" s="97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9"/>
      <c r="AG12" s="97" t="s">
        <v>199</v>
      </c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9"/>
      <c r="AV12" s="100"/>
      <c r="AW12" s="100"/>
      <c r="AX12" s="100"/>
      <c r="AY12" s="100"/>
      <c r="AZ12" s="100"/>
      <c r="BA12" s="94"/>
      <c r="BB12" s="95"/>
      <c r="BC12" s="95"/>
      <c r="BD12" s="95"/>
      <c r="BE12" s="95"/>
      <c r="BF12" s="95"/>
      <c r="BG12" s="95"/>
      <c r="BH12" s="95"/>
      <c r="BI12" s="95"/>
      <c r="BJ12" s="95"/>
      <c r="BK12" s="95"/>
      <c r="BL12" s="95"/>
      <c r="BM12" s="95"/>
      <c r="BN12" s="95"/>
      <c r="BO12" s="95"/>
      <c r="BP12" s="95"/>
      <c r="BQ12" s="95"/>
      <c r="BR12" s="96"/>
    </row>
    <row r="13" spans="1:70" customFormat="1" ht="24.75" customHeight="1" x14ac:dyDescent="0.15">
      <c r="A13" s="93">
        <v>2</v>
      </c>
      <c r="B13" s="93"/>
      <c r="C13" s="94"/>
      <c r="D13" s="94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6"/>
      <c r="R13" s="97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9"/>
      <c r="AG13" s="97" t="s">
        <v>199</v>
      </c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9"/>
      <c r="AV13" s="100"/>
      <c r="AW13" s="100"/>
      <c r="AX13" s="100"/>
      <c r="AY13" s="100"/>
      <c r="AZ13" s="100"/>
      <c r="BA13" s="94"/>
      <c r="BB13" s="95"/>
      <c r="BC13" s="95"/>
      <c r="BD13" s="95"/>
      <c r="BE13" s="95"/>
      <c r="BF13" s="95"/>
      <c r="BG13" s="95"/>
      <c r="BH13" s="95"/>
      <c r="BI13" s="95"/>
      <c r="BJ13" s="95"/>
      <c r="BK13" s="95"/>
      <c r="BL13" s="95"/>
      <c r="BM13" s="95"/>
      <c r="BN13" s="95"/>
      <c r="BO13" s="95"/>
      <c r="BP13" s="95"/>
      <c r="BQ13" s="95"/>
      <c r="BR13" s="96"/>
    </row>
    <row r="14" spans="1:70" customFormat="1" ht="24.75" customHeight="1" x14ac:dyDescent="0.15">
      <c r="A14" s="93">
        <v>3</v>
      </c>
      <c r="B14" s="93"/>
      <c r="C14" s="94"/>
      <c r="D14" s="94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6"/>
      <c r="R14" s="97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9"/>
      <c r="AG14" s="97" t="s">
        <v>199</v>
      </c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9"/>
      <c r="AV14" s="100"/>
      <c r="AW14" s="100"/>
      <c r="AX14" s="100"/>
      <c r="AY14" s="100"/>
      <c r="AZ14" s="100"/>
      <c r="BA14" s="94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95"/>
      <c r="BM14" s="95"/>
      <c r="BN14" s="95"/>
      <c r="BO14" s="95"/>
      <c r="BP14" s="95"/>
      <c r="BQ14" s="95"/>
      <c r="BR14" s="96"/>
    </row>
    <row r="15" spans="1:70" customFormat="1" ht="24.75" customHeight="1" x14ac:dyDescent="0.15">
      <c r="A15" s="94">
        <v>4</v>
      </c>
      <c r="B15" s="95"/>
      <c r="C15" s="96"/>
      <c r="D15" s="94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6"/>
      <c r="R15" s="97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9"/>
      <c r="AG15" s="97" t="s">
        <v>199</v>
      </c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9"/>
      <c r="AV15" s="100"/>
      <c r="AW15" s="100"/>
      <c r="AX15" s="100"/>
      <c r="AY15" s="100"/>
      <c r="AZ15" s="100"/>
      <c r="BA15" s="94"/>
      <c r="BB15" s="95"/>
      <c r="BC15" s="95"/>
      <c r="BD15" s="95"/>
      <c r="BE15" s="95"/>
      <c r="BF15" s="95"/>
      <c r="BG15" s="95"/>
      <c r="BH15" s="95"/>
      <c r="BI15" s="95"/>
      <c r="BJ15" s="95"/>
      <c r="BK15" s="95"/>
      <c r="BL15" s="95"/>
      <c r="BM15" s="95"/>
      <c r="BN15" s="95"/>
      <c r="BO15" s="95"/>
      <c r="BP15" s="95"/>
      <c r="BQ15" s="95"/>
      <c r="BR15" s="96"/>
    </row>
    <row r="16" spans="1:70" customFormat="1" ht="24.75" customHeight="1" x14ac:dyDescent="0.15">
      <c r="A16" s="93">
        <v>5</v>
      </c>
      <c r="B16" s="93"/>
      <c r="C16" s="94"/>
      <c r="D16" s="94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6"/>
      <c r="R16" s="97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9"/>
      <c r="AG16" s="97" t="s">
        <v>199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9"/>
      <c r="AV16" s="100"/>
      <c r="AW16" s="100"/>
      <c r="AX16" s="100"/>
      <c r="AY16" s="100"/>
      <c r="AZ16" s="100"/>
      <c r="BA16" s="94"/>
      <c r="BB16" s="95"/>
      <c r="BC16" s="95"/>
      <c r="BD16" s="95"/>
      <c r="BE16" s="95"/>
      <c r="BF16" s="95"/>
      <c r="BG16" s="95"/>
      <c r="BH16" s="95"/>
      <c r="BI16" s="95"/>
      <c r="BJ16" s="95"/>
      <c r="BK16" s="95"/>
      <c r="BL16" s="95"/>
      <c r="BM16" s="95"/>
      <c r="BN16" s="95"/>
      <c r="BO16" s="95"/>
      <c r="BP16" s="95"/>
      <c r="BQ16" s="95"/>
      <c r="BR16" s="96"/>
    </row>
    <row r="17" spans="1:70" customFormat="1" ht="24.75" customHeight="1" x14ac:dyDescent="0.15">
      <c r="A17" s="93">
        <v>6</v>
      </c>
      <c r="B17" s="93"/>
      <c r="C17" s="94"/>
      <c r="D17" s="94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6"/>
      <c r="R17" s="97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9"/>
      <c r="AG17" s="97" t="s">
        <v>199</v>
      </c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9"/>
      <c r="AV17" s="100"/>
      <c r="AW17" s="100"/>
      <c r="AX17" s="100"/>
      <c r="AY17" s="100"/>
      <c r="AZ17" s="100"/>
      <c r="BA17" s="94"/>
      <c r="BB17" s="95"/>
      <c r="BC17" s="95"/>
      <c r="BD17" s="95"/>
      <c r="BE17" s="95"/>
      <c r="BF17" s="95"/>
      <c r="BG17" s="95"/>
      <c r="BH17" s="95"/>
      <c r="BI17" s="95"/>
      <c r="BJ17" s="95"/>
      <c r="BK17" s="95"/>
      <c r="BL17" s="95"/>
      <c r="BM17" s="95"/>
      <c r="BN17" s="95"/>
      <c r="BO17" s="95"/>
      <c r="BP17" s="95"/>
      <c r="BQ17" s="95"/>
      <c r="BR17" s="96"/>
    </row>
    <row r="18" spans="1:70" customFormat="1" ht="24.75" customHeight="1" x14ac:dyDescent="0.15">
      <c r="A18" s="93">
        <v>7</v>
      </c>
      <c r="B18" s="93"/>
      <c r="C18" s="94"/>
      <c r="D18" s="94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6"/>
      <c r="R18" s="97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9"/>
      <c r="AG18" s="97" t="s">
        <v>199</v>
      </c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9"/>
      <c r="AV18" s="100"/>
      <c r="AW18" s="100"/>
      <c r="AX18" s="100"/>
      <c r="AY18" s="100"/>
      <c r="AZ18" s="100"/>
      <c r="BA18" s="94"/>
      <c r="BB18" s="95"/>
      <c r="BC18" s="95"/>
      <c r="BD18" s="95"/>
      <c r="BE18" s="95"/>
      <c r="BF18" s="95"/>
      <c r="BG18" s="95"/>
      <c r="BH18" s="95"/>
      <c r="BI18" s="95"/>
      <c r="BJ18" s="95"/>
      <c r="BK18" s="95"/>
      <c r="BL18" s="95"/>
      <c r="BM18" s="95"/>
      <c r="BN18" s="95"/>
      <c r="BO18" s="95"/>
      <c r="BP18" s="95"/>
      <c r="BQ18" s="95"/>
      <c r="BR18" s="96"/>
    </row>
    <row r="19" spans="1:70" customFormat="1" ht="24.75" customHeight="1" x14ac:dyDescent="0.15">
      <c r="A19" s="93">
        <v>8</v>
      </c>
      <c r="B19" s="93"/>
      <c r="C19" s="94"/>
      <c r="D19" s="94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6"/>
      <c r="R19" s="97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9"/>
      <c r="AG19" s="97" t="s">
        <v>199</v>
      </c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9"/>
      <c r="AV19" s="100"/>
      <c r="AW19" s="100"/>
      <c r="AX19" s="100"/>
      <c r="AY19" s="100"/>
      <c r="AZ19" s="100"/>
      <c r="BA19" s="94"/>
      <c r="BB19" s="95"/>
      <c r="BC19" s="95"/>
      <c r="BD19" s="95"/>
      <c r="BE19" s="95"/>
      <c r="BF19" s="95"/>
      <c r="BG19" s="95"/>
      <c r="BH19" s="95"/>
      <c r="BI19" s="95"/>
      <c r="BJ19" s="95"/>
      <c r="BK19" s="95"/>
      <c r="BL19" s="95"/>
      <c r="BM19" s="95"/>
      <c r="BN19" s="95"/>
      <c r="BO19" s="95"/>
      <c r="BP19" s="95"/>
      <c r="BQ19" s="95"/>
      <c r="BR19" s="96"/>
    </row>
    <row r="20" spans="1:70" customFormat="1" ht="24.75" customHeight="1" x14ac:dyDescent="0.15">
      <c r="A20" s="93">
        <v>9</v>
      </c>
      <c r="B20" s="93"/>
      <c r="C20" s="94"/>
      <c r="D20" s="94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6"/>
      <c r="R20" s="97"/>
      <c r="S20" s="98"/>
      <c r="T20" s="98"/>
      <c r="U20" s="98"/>
      <c r="V20" s="98"/>
      <c r="W20" s="98"/>
      <c r="X20" s="98"/>
      <c r="Y20" s="98"/>
      <c r="Z20" s="98"/>
      <c r="AA20" s="98"/>
      <c r="AB20" s="98"/>
      <c r="AC20" s="98"/>
      <c r="AD20" s="98"/>
      <c r="AE20" s="98"/>
      <c r="AF20" s="99"/>
      <c r="AG20" s="97" t="s">
        <v>199</v>
      </c>
      <c r="AH20" s="98"/>
      <c r="AI20" s="98"/>
      <c r="AJ20" s="98"/>
      <c r="AK20" s="98"/>
      <c r="AL20" s="98"/>
      <c r="AM20" s="98"/>
      <c r="AN20" s="98"/>
      <c r="AO20" s="98"/>
      <c r="AP20" s="98"/>
      <c r="AQ20" s="98"/>
      <c r="AR20" s="98"/>
      <c r="AS20" s="98"/>
      <c r="AT20" s="98"/>
      <c r="AU20" s="99"/>
      <c r="AV20" s="100"/>
      <c r="AW20" s="100"/>
      <c r="AX20" s="100"/>
      <c r="AY20" s="100"/>
      <c r="AZ20" s="100"/>
      <c r="BA20" s="94"/>
      <c r="BB20" s="95"/>
      <c r="BC20" s="95"/>
      <c r="BD20" s="95"/>
      <c r="BE20" s="95"/>
      <c r="BF20" s="95"/>
      <c r="BG20" s="95"/>
      <c r="BH20" s="95"/>
      <c r="BI20" s="95"/>
      <c r="BJ20" s="95"/>
      <c r="BK20" s="95"/>
      <c r="BL20" s="95"/>
      <c r="BM20" s="95"/>
      <c r="BN20" s="95"/>
      <c r="BO20" s="95"/>
      <c r="BP20" s="95"/>
      <c r="BQ20" s="95"/>
      <c r="BR20" s="96"/>
    </row>
    <row r="21" spans="1:70" customFormat="1" ht="24.75" customHeight="1" x14ac:dyDescent="0.15">
      <c r="A21" s="93">
        <v>10</v>
      </c>
      <c r="B21" s="93"/>
      <c r="C21" s="94"/>
      <c r="D21" s="94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6"/>
      <c r="R21" s="97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9"/>
      <c r="AG21" s="97" t="s">
        <v>199</v>
      </c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9"/>
      <c r="AV21" s="100"/>
      <c r="AW21" s="100"/>
      <c r="AX21" s="100"/>
      <c r="AY21" s="100"/>
      <c r="AZ21" s="100"/>
      <c r="BA21" s="94"/>
      <c r="BB21" s="95"/>
      <c r="BC21" s="95"/>
      <c r="BD21" s="95"/>
      <c r="BE21" s="95"/>
      <c r="BF21" s="95"/>
      <c r="BG21" s="95"/>
      <c r="BH21" s="95"/>
      <c r="BI21" s="95"/>
      <c r="BJ21" s="95"/>
      <c r="BK21" s="95"/>
      <c r="BL21" s="95"/>
      <c r="BM21" s="95"/>
      <c r="BN21" s="95"/>
      <c r="BO21" s="95"/>
      <c r="BP21" s="95"/>
      <c r="BQ21" s="95"/>
      <c r="BR21" s="96"/>
    </row>
    <row r="22" spans="1:70" customFormat="1" ht="24.75" customHeight="1" x14ac:dyDescent="0.15">
      <c r="A22" s="93">
        <v>11</v>
      </c>
      <c r="B22" s="93"/>
      <c r="C22" s="94"/>
      <c r="D22" s="94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6"/>
      <c r="R22" s="97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9"/>
      <c r="AG22" s="97" t="s">
        <v>199</v>
      </c>
      <c r="AH22" s="98"/>
      <c r="AI22" s="98"/>
      <c r="AJ22" s="98"/>
      <c r="AK22" s="98"/>
      <c r="AL22" s="98"/>
      <c r="AM22" s="98"/>
      <c r="AN22" s="98"/>
      <c r="AO22" s="98"/>
      <c r="AP22" s="98"/>
      <c r="AQ22" s="98"/>
      <c r="AR22" s="98"/>
      <c r="AS22" s="98"/>
      <c r="AT22" s="98"/>
      <c r="AU22" s="99"/>
      <c r="AV22" s="100"/>
      <c r="AW22" s="100"/>
      <c r="AX22" s="100"/>
      <c r="AY22" s="100"/>
      <c r="AZ22" s="100"/>
      <c r="BA22" s="94"/>
      <c r="BB22" s="95"/>
      <c r="BC22" s="95"/>
      <c r="BD22" s="95"/>
      <c r="BE22" s="95"/>
      <c r="BF22" s="95"/>
      <c r="BG22" s="95"/>
      <c r="BH22" s="95"/>
      <c r="BI22" s="95"/>
      <c r="BJ22" s="95"/>
      <c r="BK22" s="95"/>
      <c r="BL22" s="95"/>
      <c r="BM22" s="95"/>
      <c r="BN22" s="95"/>
      <c r="BO22" s="95"/>
      <c r="BP22" s="95"/>
      <c r="BQ22" s="95"/>
      <c r="BR22" s="96"/>
    </row>
    <row r="23" spans="1:70" customFormat="1" ht="24.75" customHeight="1" x14ac:dyDescent="0.15">
      <c r="A23" s="93">
        <v>12</v>
      </c>
      <c r="B23" s="93"/>
      <c r="C23" s="94"/>
      <c r="D23" s="94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6"/>
      <c r="R23" s="97"/>
      <c r="S23" s="98"/>
      <c r="T23" s="98"/>
      <c r="U23" s="98"/>
      <c r="V23" s="98"/>
      <c r="W23" s="98"/>
      <c r="X23" s="98"/>
      <c r="Y23" s="98"/>
      <c r="Z23" s="98"/>
      <c r="AA23" s="98"/>
      <c r="AB23" s="98"/>
      <c r="AC23" s="98"/>
      <c r="AD23" s="98"/>
      <c r="AE23" s="98"/>
      <c r="AF23" s="99"/>
      <c r="AG23" s="97" t="s">
        <v>199</v>
      </c>
      <c r="AH23" s="98"/>
      <c r="AI23" s="98"/>
      <c r="AJ23" s="98"/>
      <c r="AK23" s="98"/>
      <c r="AL23" s="98"/>
      <c r="AM23" s="98"/>
      <c r="AN23" s="98"/>
      <c r="AO23" s="98"/>
      <c r="AP23" s="98"/>
      <c r="AQ23" s="98"/>
      <c r="AR23" s="98"/>
      <c r="AS23" s="98"/>
      <c r="AT23" s="98"/>
      <c r="AU23" s="99"/>
      <c r="AV23" s="100"/>
      <c r="AW23" s="100"/>
      <c r="AX23" s="100"/>
      <c r="AY23" s="100"/>
      <c r="AZ23" s="100"/>
      <c r="BA23" s="94"/>
      <c r="BB23" s="95"/>
      <c r="BC23" s="95"/>
      <c r="BD23" s="95"/>
      <c r="BE23" s="95"/>
      <c r="BF23" s="95"/>
      <c r="BG23" s="95"/>
      <c r="BH23" s="95"/>
      <c r="BI23" s="95"/>
      <c r="BJ23" s="95"/>
      <c r="BK23" s="95"/>
      <c r="BL23" s="95"/>
      <c r="BM23" s="95"/>
      <c r="BN23" s="95"/>
      <c r="BO23" s="95"/>
      <c r="BP23" s="95"/>
      <c r="BQ23" s="95"/>
      <c r="BR23" s="96"/>
    </row>
    <row r="24" spans="1:70" customFormat="1" ht="24.75" customHeight="1" x14ac:dyDescent="0.15">
      <c r="A24" s="93">
        <v>13</v>
      </c>
      <c r="B24" s="93"/>
      <c r="C24" s="94"/>
      <c r="D24" s="94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6"/>
      <c r="R24" s="97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9"/>
      <c r="AG24" s="97" t="s">
        <v>199</v>
      </c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9"/>
      <c r="AV24" s="100"/>
      <c r="AW24" s="100"/>
      <c r="AX24" s="100"/>
      <c r="AY24" s="100"/>
      <c r="AZ24" s="100"/>
      <c r="BA24" s="94"/>
      <c r="BB24" s="95"/>
      <c r="BC24" s="95"/>
      <c r="BD24" s="95"/>
      <c r="BE24" s="95"/>
      <c r="BF24" s="95"/>
      <c r="BG24" s="95"/>
      <c r="BH24" s="95"/>
      <c r="BI24" s="95"/>
      <c r="BJ24" s="95"/>
      <c r="BK24" s="95"/>
      <c r="BL24" s="95"/>
      <c r="BM24" s="95"/>
      <c r="BN24" s="95"/>
      <c r="BO24" s="95"/>
      <c r="BP24" s="95"/>
      <c r="BQ24" s="95"/>
      <c r="BR24" s="96"/>
    </row>
    <row r="25" spans="1:70" customFormat="1" ht="24.75" customHeight="1" x14ac:dyDescent="0.15">
      <c r="A25" s="93">
        <v>14</v>
      </c>
      <c r="B25" s="93"/>
      <c r="C25" s="94"/>
      <c r="D25" s="94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6"/>
      <c r="R25" s="97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9"/>
      <c r="AG25" s="97" t="s">
        <v>199</v>
      </c>
      <c r="AH25" s="98"/>
      <c r="AI25" s="98"/>
      <c r="AJ25" s="98"/>
      <c r="AK25" s="98"/>
      <c r="AL25" s="98"/>
      <c r="AM25" s="98"/>
      <c r="AN25" s="98"/>
      <c r="AO25" s="98"/>
      <c r="AP25" s="98"/>
      <c r="AQ25" s="98"/>
      <c r="AR25" s="98"/>
      <c r="AS25" s="98"/>
      <c r="AT25" s="98"/>
      <c r="AU25" s="99"/>
      <c r="AV25" s="100"/>
      <c r="AW25" s="100"/>
      <c r="AX25" s="100"/>
      <c r="AY25" s="100"/>
      <c r="AZ25" s="100"/>
      <c r="BA25" s="94"/>
      <c r="BB25" s="95"/>
      <c r="BC25" s="95"/>
      <c r="BD25" s="95"/>
      <c r="BE25" s="95"/>
      <c r="BF25" s="95"/>
      <c r="BG25" s="95"/>
      <c r="BH25" s="95"/>
      <c r="BI25" s="95"/>
      <c r="BJ25" s="95"/>
      <c r="BK25" s="95"/>
      <c r="BL25" s="95"/>
      <c r="BM25" s="95"/>
      <c r="BN25" s="95"/>
      <c r="BO25" s="95"/>
      <c r="BP25" s="95"/>
      <c r="BQ25" s="95"/>
      <c r="BR25" s="96"/>
    </row>
    <row r="26" spans="1:70" customFormat="1" ht="24.75" customHeight="1" x14ac:dyDescent="0.15">
      <c r="A26" s="93">
        <v>15</v>
      </c>
      <c r="B26" s="93"/>
      <c r="C26" s="94"/>
      <c r="D26" s="94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6"/>
      <c r="R26" s="97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9"/>
      <c r="AG26" s="97" t="s">
        <v>199</v>
      </c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9"/>
      <c r="AV26" s="100"/>
      <c r="AW26" s="100"/>
      <c r="AX26" s="100"/>
      <c r="AY26" s="100"/>
      <c r="AZ26" s="100"/>
      <c r="BA26" s="94"/>
      <c r="BB26" s="95"/>
      <c r="BC26" s="95"/>
      <c r="BD26" s="95"/>
      <c r="BE26" s="95"/>
      <c r="BF26" s="95"/>
      <c r="BG26" s="95"/>
      <c r="BH26" s="95"/>
      <c r="BI26" s="95"/>
      <c r="BJ26" s="95"/>
      <c r="BK26" s="95"/>
      <c r="BL26" s="95"/>
      <c r="BM26" s="95"/>
      <c r="BN26" s="95"/>
      <c r="BO26" s="95"/>
      <c r="BP26" s="95"/>
      <c r="BQ26" s="95"/>
      <c r="BR26" s="96"/>
    </row>
    <row r="27" spans="1:70" customFormat="1" ht="24.75" customHeight="1" x14ac:dyDescent="0.15">
      <c r="A27" s="93">
        <v>16</v>
      </c>
      <c r="B27" s="93"/>
      <c r="C27" s="94"/>
      <c r="D27" s="94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6"/>
      <c r="R27" s="97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9"/>
      <c r="AG27" s="97" t="s">
        <v>199</v>
      </c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9"/>
      <c r="AV27" s="100"/>
      <c r="AW27" s="100"/>
      <c r="AX27" s="100"/>
      <c r="AY27" s="100"/>
      <c r="AZ27" s="100"/>
      <c r="BA27" s="94"/>
      <c r="BB27" s="95"/>
      <c r="BC27" s="95"/>
      <c r="BD27" s="95"/>
      <c r="BE27" s="95"/>
      <c r="BF27" s="95"/>
      <c r="BG27" s="95"/>
      <c r="BH27" s="95"/>
      <c r="BI27" s="95"/>
      <c r="BJ27" s="95"/>
      <c r="BK27" s="95"/>
      <c r="BL27" s="95"/>
      <c r="BM27" s="95"/>
      <c r="BN27" s="95"/>
      <c r="BO27" s="95"/>
      <c r="BP27" s="95"/>
      <c r="BQ27" s="95"/>
      <c r="BR27" s="96"/>
    </row>
    <row r="28" spans="1:70" customFormat="1" ht="24.75" customHeight="1" x14ac:dyDescent="0.15">
      <c r="A28" s="93">
        <v>17</v>
      </c>
      <c r="B28" s="93"/>
      <c r="C28" s="94"/>
      <c r="D28" s="94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6"/>
      <c r="R28" s="97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9"/>
      <c r="AG28" s="97" t="s">
        <v>199</v>
      </c>
      <c r="AH28" s="98"/>
      <c r="AI28" s="98"/>
      <c r="AJ28" s="98"/>
      <c r="AK28" s="98"/>
      <c r="AL28" s="98"/>
      <c r="AM28" s="98"/>
      <c r="AN28" s="98"/>
      <c r="AO28" s="98"/>
      <c r="AP28" s="98"/>
      <c r="AQ28" s="98"/>
      <c r="AR28" s="98"/>
      <c r="AS28" s="98"/>
      <c r="AT28" s="98"/>
      <c r="AU28" s="99"/>
      <c r="AV28" s="100"/>
      <c r="AW28" s="100"/>
      <c r="AX28" s="100"/>
      <c r="AY28" s="100"/>
      <c r="AZ28" s="100"/>
      <c r="BA28" s="94"/>
      <c r="BB28" s="95"/>
      <c r="BC28" s="95"/>
      <c r="BD28" s="95"/>
      <c r="BE28" s="95"/>
      <c r="BF28" s="95"/>
      <c r="BG28" s="95"/>
      <c r="BH28" s="95"/>
      <c r="BI28" s="95"/>
      <c r="BJ28" s="95"/>
      <c r="BK28" s="95"/>
      <c r="BL28" s="95"/>
      <c r="BM28" s="95"/>
      <c r="BN28" s="95"/>
      <c r="BO28" s="95"/>
      <c r="BP28" s="95"/>
      <c r="BQ28" s="95"/>
      <c r="BR28" s="96"/>
    </row>
    <row r="29" spans="1:70" customFormat="1" ht="24.75" customHeight="1" x14ac:dyDescent="0.15">
      <c r="A29" s="93">
        <v>18</v>
      </c>
      <c r="B29" s="93"/>
      <c r="C29" s="94"/>
      <c r="D29" s="94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6"/>
      <c r="R29" s="97"/>
      <c r="S29" s="98"/>
      <c r="T29" s="98"/>
      <c r="U29" s="98"/>
      <c r="V29" s="98"/>
      <c r="W29" s="98"/>
      <c r="X29" s="98"/>
      <c r="Y29" s="98"/>
      <c r="Z29" s="98"/>
      <c r="AA29" s="98"/>
      <c r="AB29" s="98"/>
      <c r="AC29" s="98"/>
      <c r="AD29" s="98"/>
      <c r="AE29" s="98"/>
      <c r="AF29" s="99"/>
      <c r="AG29" s="97" t="s">
        <v>199</v>
      </c>
      <c r="AH29" s="98"/>
      <c r="AI29" s="98"/>
      <c r="AJ29" s="98"/>
      <c r="AK29" s="98"/>
      <c r="AL29" s="98"/>
      <c r="AM29" s="98"/>
      <c r="AN29" s="98"/>
      <c r="AO29" s="98"/>
      <c r="AP29" s="98"/>
      <c r="AQ29" s="98"/>
      <c r="AR29" s="98"/>
      <c r="AS29" s="98"/>
      <c r="AT29" s="98"/>
      <c r="AU29" s="99"/>
      <c r="AV29" s="100"/>
      <c r="AW29" s="100"/>
      <c r="AX29" s="100"/>
      <c r="AY29" s="100"/>
      <c r="AZ29" s="100"/>
      <c r="BA29" s="94"/>
      <c r="BB29" s="95"/>
      <c r="BC29" s="95"/>
      <c r="BD29" s="95"/>
      <c r="BE29" s="95"/>
      <c r="BF29" s="95"/>
      <c r="BG29" s="95"/>
      <c r="BH29" s="95"/>
      <c r="BI29" s="95"/>
      <c r="BJ29" s="95"/>
      <c r="BK29" s="95"/>
      <c r="BL29" s="95"/>
      <c r="BM29" s="95"/>
      <c r="BN29" s="95"/>
      <c r="BO29" s="95"/>
      <c r="BP29" s="95"/>
      <c r="BQ29" s="95"/>
      <c r="BR29" s="96"/>
    </row>
    <row r="30" spans="1:70" customFormat="1" ht="24.75" customHeight="1" x14ac:dyDescent="0.15">
      <c r="A30" s="93">
        <v>19</v>
      </c>
      <c r="B30" s="93"/>
      <c r="C30" s="94"/>
      <c r="D30" s="94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6"/>
      <c r="R30" s="97"/>
      <c r="S30" s="98"/>
      <c r="T30" s="98"/>
      <c r="U30" s="98"/>
      <c r="V30" s="98"/>
      <c r="W30" s="98"/>
      <c r="X30" s="98"/>
      <c r="Y30" s="98"/>
      <c r="Z30" s="98"/>
      <c r="AA30" s="98"/>
      <c r="AB30" s="98"/>
      <c r="AC30" s="98"/>
      <c r="AD30" s="98"/>
      <c r="AE30" s="98"/>
      <c r="AF30" s="99"/>
      <c r="AG30" s="97" t="s">
        <v>199</v>
      </c>
      <c r="AH30" s="98"/>
      <c r="AI30" s="98"/>
      <c r="AJ30" s="98"/>
      <c r="AK30" s="98"/>
      <c r="AL30" s="98"/>
      <c r="AM30" s="98"/>
      <c r="AN30" s="98"/>
      <c r="AO30" s="98"/>
      <c r="AP30" s="98"/>
      <c r="AQ30" s="98"/>
      <c r="AR30" s="98"/>
      <c r="AS30" s="98"/>
      <c r="AT30" s="98"/>
      <c r="AU30" s="99"/>
      <c r="AV30" s="100"/>
      <c r="AW30" s="100"/>
      <c r="AX30" s="100"/>
      <c r="AY30" s="100"/>
      <c r="AZ30" s="100"/>
      <c r="BA30" s="94"/>
      <c r="BB30" s="95"/>
      <c r="BC30" s="95"/>
      <c r="BD30" s="95"/>
      <c r="BE30" s="95"/>
      <c r="BF30" s="95"/>
      <c r="BG30" s="95"/>
      <c r="BH30" s="95"/>
      <c r="BI30" s="95"/>
      <c r="BJ30" s="95"/>
      <c r="BK30" s="95"/>
      <c r="BL30" s="95"/>
      <c r="BM30" s="95"/>
      <c r="BN30" s="95"/>
      <c r="BO30" s="95"/>
      <c r="BP30" s="95"/>
      <c r="BQ30" s="95"/>
      <c r="BR30" s="96"/>
    </row>
    <row r="31" spans="1:70" customFormat="1" ht="24.75" customHeight="1" x14ac:dyDescent="0.15">
      <c r="A31" s="93">
        <v>20</v>
      </c>
      <c r="B31" s="93"/>
      <c r="C31" s="94"/>
      <c r="D31" s="94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6"/>
      <c r="R31" s="97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9"/>
      <c r="AG31" s="97" t="s">
        <v>199</v>
      </c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9"/>
      <c r="AV31" s="100"/>
      <c r="AW31" s="100"/>
      <c r="AX31" s="100"/>
      <c r="AY31" s="100"/>
      <c r="AZ31" s="100"/>
      <c r="BA31" s="94"/>
      <c r="BB31" s="95"/>
      <c r="BC31" s="95"/>
      <c r="BD31" s="95"/>
      <c r="BE31" s="95"/>
      <c r="BF31" s="95"/>
      <c r="BG31" s="95"/>
      <c r="BH31" s="95"/>
      <c r="BI31" s="95"/>
      <c r="BJ31" s="95"/>
      <c r="BK31" s="95"/>
      <c r="BL31" s="95"/>
      <c r="BM31" s="95"/>
      <c r="BN31" s="95"/>
      <c r="BO31" s="95"/>
      <c r="BP31" s="95"/>
      <c r="BQ31" s="95"/>
      <c r="BR31" s="96"/>
    </row>
    <row r="32" spans="1:70" customFormat="1" ht="1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54"/>
      <c r="AJ32" s="54"/>
      <c r="AK32" s="54"/>
      <c r="AL32" s="54"/>
      <c r="AM32" s="54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</row>
    <row r="33" spans="1:70" ht="23.25" customHeight="1" x14ac:dyDescent="0.15">
      <c r="A33" s="1" t="s">
        <v>69</v>
      </c>
      <c r="AK33" s="1" t="s">
        <v>70</v>
      </c>
    </row>
    <row r="34" spans="1:70" ht="12" customHeight="1" x14ac:dyDescent="0.15"/>
    <row r="35" spans="1:70" ht="21" customHeight="1" x14ac:dyDescent="0.15">
      <c r="A35" s="3" t="s">
        <v>30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</row>
    <row r="36" spans="1:70" ht="22.5" customHeight="1" x14ac:dyDescent="0.15">
      <c r="A36" s="27" t="s">
        <v>28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4"/>
      <c r="AJ36" s="4"/>
      <c r="AK36" s="3" t="s">
        <v>29</v>
      </c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</row>
    <row r="37" spans="1:70" ht="15" customHeight="1" x14ac:dyDescent="0.15"/>
    <row r="38" spans="1:70" customForma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70" ht="15" customHeight="1" x14ac:dyDescent="0.15"/>
    <row r="40" spans="1:70" ht="15" customHeight="1" x14ac:dyDescent="0.15"/>
    <row r="41" spans="1:70" ht="15" customHeight="1" x14ac:dyDescent="0.15"/>
    <row r="42" spans="1:70" ht="15" customHeight="1" x14ac:dyDescent="0.15"/>
    <row r="43" spans="1:70" ht="15" customHeight="1" x14ac:dyDescent="0.15"/>
    <row r="44" spans="1:70" ht="15" customHeight="1" x14ac:dyDescent="0.15"/>
    <row r="45" spans="1:70" ht="15" customHeight="1" x14ac:dyDescent="0.15"/>
    <row r="46" spans="1:70" ht="15" customHeight="1" x14ac:dyDescent="0.15"/>
  </sheetData>
  <mergeCells count="134">
    <mergeCell ref="AV31:AZ31"/>
    <mergeCell ref="BA31:BR31"/>
    <mergeCell ref="A30:C30"/>
    <mergeCell ref="D30:Q30"/>
    <mergeCell ref="R30:AF30"/>
    <mergeCell ref="AG30:AU30"/>
    <mergeCell ref="AV30:AZ30"/>
    <mergeCell ref="BA30:BR30"/>
    <mergeCell ref="A31:C31"/>
    <mergeCell ref="D31:Q31"/>
    <mergeCell ref="R31:AF31"/>
    <mergeCell ref="AG31:AU31"/>
    <mergeCell ref="A28:C28"/>
    <mergeCell ref="D28:Q28"/>
    <mergeCell ref="R28:AF28"/>
    <mergeCell ref="AG28:AU28"/>
    <mergeCell ref="AV28:AZ28"/>
    <mergeCell ref="BA28:BR28"/>
    <mergeCell ref="A29:C29"/>
    <mergeCell ref="D29:Q29"/>
    <mergeCell ref="R29:AF29"/>
    <mergeCell ref="AG29:AU29"/>
    <mergeCell ref="AV29:AZ29"/>
    <mergeCell ref="BA29:BR29"/>
    <mergeCell ref="A26:C26"/>
    <mergeCell ref="D26:Q26"/>
    <mergeCell ref="R26:AF26"/>
    <mergeCell ref="AG26:AU26"/>
    <mergeCell ref="AV26:AZ26"/>
    <mergeCell ref="BA26:BR26"/>
    <mergeCell ref="A27:C27"/>
    <mergeCell ref="D27:Q27"/>
    <mergeCell ref="R27:AF27"/>
    <mergeCell ref="AG27:AU27"/>
    <mergeCell ref="AV27:AZ27"/>
    <mergeCell ref="BA27:BR27"/>
    <mergeCell ref="A24:C24"/>
    <mergeCell ref="D24:Q24"/>
    <mergeCell ref="R24:AF24"/>
    <mergeCell ref="AG24:AU24"/>
    <mergeCell ref="AV24:AZ24"/>
    <mergeCell ref="BA24:BR24"/>
    <mergeCell ref="A25:C25"/>
    <mergeCell ref="D25:Q25"/>
    <mergeCell ref="R25:AF25"/>
    <mergeCell ref="AG25:AU25"/>
    <mergeCell ref="AV25:AZ25"/>
    <mergeCell ref="BA25:BR25"/>
    <mergeCell ref="A22:C22"/>
    <mergeCell ref="D22:Q22"/>
    <mergeCell ref="R22:AF22"/>
    <mergeCell ref="AG22:AU22"/>
    <mergeCell ref="AV22:AZ22"/>
    <mergeCell ref="BA22:BR22"/>
    <mergeCell ref="A23:C23"/>
    <mergeCell ref="D23:Q23"/>
    <mergeCell ref="R23:AF23"/>
    <mergeCell ref="AG23:AU23"/>
    <mergeCell ref="AV23:AZ23"/>
    <mergeCell ref="BA23:BR23"/>
    <mergeCell ref="A20:C20"/>
    <mergeCell ref="D20:Q20"/>
    <mergeCell ref="R20:AF20"/>
    <mergeCell ref="AG20:AU20"/>
    <mergeCell ref="AV20:AZ20"/>
    <mergeCell ref="BA20:BR20"/>
    <mergeCell ref="A21:C21"/>
    <mergeCell ref="D21:Q21"/>
    <mergeCell ref="R21:AF21"/>
    <mergeCell ref="AG21:AU21"/>
    <mergeCell ref="AV21:AZ21"/>
    <mergeCell ref="BA21:BR21"/>
    <mergeCell ref="A18:C18"/>
    <mergeCell ref="D18:Q18"/>
    <mergeCell ref="R18:AF18"/>
    <mergeCell ref="AG18:AU18"/>
    <mergeCell ref="AV18:AZ18"/>
    <mergeCell ref="BA18:BR18"/>
    <mergeCell ref="A19:C19"/>
    <mergeCell ref="D19:Q19"/>
    <mergeCell ref="R19:AF19"/>
    <mergeCell ref="AG19:AU19"/>
    <mergeCell ref="AV19:AZ19"/>
    <mergeCell ref="BA19:BR19"/>
    <mergeCell ref="A16:C16"/>
    <mergeCell ref="D16:Q16"/>
    <mergeCell ref="R16:AF16"/>
    <mergeCell ref="AG16:AU16"/>
    <mergeCell ref="AV16:AZ16"/>
    <mergeCell ref="BA16:BR16"/>
    <mergeCell ref="A17:C17"/>
    <mergeCell ref="D17:Q17"/>
    <mergeCell ref="R17:AF17"/>
    <mergeCell ref="AG17:AU17"/>
    <mergeCell ref="AV17:AZ17"/>
    <mergeCell ref="BA17:BR17"/>
    <mergeCell ref="A14:C14"/>
    <mergeCell ref="D14:Q14"/>
    <mergeCell ref="R14:AF14"/>
    <mergeCell ref="AG14:AU14"/>
    <mergeCell ref="AV14:AZ14"/>
    <mergeCell ref="BA14:BR14"/>
    <mergeCell ref="A15:C15"/>
    <mergeCell ref="D15:Q15"/>
    <mergeCell ref="R15:AF15"/>
    <mergeCell ref="AG15:AU15"/>
    <mergeCell ref="AV15:AZ15"/>
    <mergeCell ref="BA15:BR15"/>
    <mergeCell ref="A12:C12"/>
    <mergeCell ref="D12:Q12"/>
    <mergeCell ref="R12:AF12"/>
    <mergeCell ref="AG12:AU12"/>
    <mergeCell ref="AV12:AZ12"/>
    <mergeCell ref="BA12:BR12"/>
    <mergeCell ref="A13:C13"/>
    <mergeCell ref="D13:Q13"/>
    <mergeCell ref="R13:AF13"/>
    <mergeCell ref="AG13:AU13"/>
    <mergeCell ref="AV13:AZ13"/>
    <mergeCell ref="BA13:BR13"/>
    <mergeCell ref="A3:BR3"/>
    <mergeCell ref="E4:BJ4"/>
    <mergeCell ref="E5:G5"/>
    <mergeCell ref="H5:I5"/>
    <mergeCell ref="J5:L5"/>
    <mergeCell ref="M5:N5"/>
    <mergeCell ref="A2:BP2"/>
    <mergeCell ref="E8:BR8"/>
    <mergeCell ref="A10:C11"/>
    <mergeCell ref="D10:Q11"/>
    <mergeCell ref="R10:AF11"/>
    <mergeCell ref="AG10:AU11"/>
    <mergeCell ref="AV10:AZ11"/>
    <mergeCell ref="BA10:BR11"/>
  </mergeCells>
  <phoneticPr fontId="2"/>
  <pageMargins left="0.78740157480314965" right="0.59055118110236227" top="0.59055118110236227" bottom="0.31496062992125984" header="0.51181102362204722" footer="0.59055118110236227"/>
  <pageSetup paperSize="9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5･3HKB</vt:lpstr>
      <vt:lpstr>'5･3HKB'!Print_Area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2026-02-26T11:10:09Z</dcterms:modified>
</cp:coreProperties>
</file>