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卓球大分26\"/>
    </mc:Choice>
  </mc:AlternateContent>
  <xr:revisionPtr revIDLastSave="0" documentId="13_ncr:1_{61038A5E-7503-402E-B455-3952C31E02A3}" xr6:coauthVersionLast="47" xr6:coauthVersionMax="47" xr10:uidLastSave="{00000000-0000-0000-0000-000000000000}"/>
  <bookViews>
    <workbookView xWindow="-120" yWindow="-120" windowWidth="20730" windowHeight="11160" tabRatio="822" firstSheet="2" activeTab="2" xr2:uid="{0F05F8D2-E000-4832-91C9-06812906A0AA}"/>
  </bookViews>
  <sheets>
    <sheet name="目次（基本） (2)" sheetId="73" state="hidden" r:id="rId1"/>
    <sheet name="体育館名" sheetId="48" state="hidden" r:id="rId2"/>
    <sheet name="4･19少年少女" sheetId="93" r:id="rId3"/>
  </sheets>
  <definedNames>
    <definedName name="_xlnm._FilterDatabase" localSheetId="0" hidden="1">'目次（基本） (2)'!$B$3:$Q$52</definedName>
    <definedName name="_xlnm.Print_Area" localSheetId="2">'4･19少年少女'!$A$1:$BS$35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48" i="73" l="1"/>
  <c r="O48" i="73"/>
  <c r="G48" i="73"/>
  <c r="P47" i="73"/>
  <c r="O47" i="73"/>
  <c r="G47" i="73"/>
  <c r="O46" i="73"/>
  <c r="P46" i="73"/>
  <c r="G46" i="73"/>
  <c r="O45" i="73"/>
  <c r="P45" i="73"/>
  <c r="G45" i="73"/>
  <c r="O44" i="73"/>
  <c r="P44" i="73"/>
  <c r="G44" i="73"/>
  <c r="O43" i="73"/>
  <c r="P43" i="73"/>
  <c r="G43" i="73"/>
  <c r="O42" i="73"/>
  <c r="P42" i="73"/>
  <c r="G42" i="73"/>
  <c r="O41" i="73"/>
  <c r="P41" i="73"/>
  <c r="G41" i="73"/>
  <c r="O40" i="73"/>
  <c r="P40" i="73"/>
  <c r="G40" i="73"/>
  <c r="O39" i="73"/>
  <c r="P39" i="73"/>
  <c r="G39" i="73"/>
  <c r="O38" i="73"/>
  <c r="P38" i="73"/>
  <c r="G38" i="73"/>
  <c r="O37" i="73"/>
  <c r="P37" i="73"/>
  <c r="G37" i="73"/>
  <c r="O36" i="73"/>
  <c r="P36" i="73"/>
  <c r="G36" i="73"/>
  <c r="O35" i="73"/>
  <c r="P35" i="73"/>
  <c r="G35" i="73"/>
  <c r="O34" i="73"/>
  <c r="P34" i="73"/>
  <c r="G34" i="73"/>
  <c r="O33" i="73"/>
  <c r="P33" i="73"/>
  <c r="G33" i="73"/>
  <c r="O32" i="73"/>
  <c r="P32" i="73"/>
  <c r="G32" i="73"/>
  <c r="O31" i="73"/>
  <c r="P31" i="73"/>
  <c r="G31" i="73"/>
  <c r="O30" i="73"/>
  <c r="P30" i="73"/>
  <c r="G30" i="73"/>
  <c r="O29" i="73"/>
  <c r="P29" i="73"/>
  <c r="G29" i="73"/>
  <c r="O28" i="73"/>
  <c r="P28" i="73"/>
  <c r="G28" i="73"/>
  <c r="O27" i="73"/>
  <c r="P27" i="73"/>
  <c r="G27" i="73"/>
  <c r="O26" i="73"/>
  <c r="P26" i="73"/>
  <c r="G26" i="73"/>
  <c r="O25" i="73"/>
  <c r="P25" i="73"/>
  <c r="G25" i="73"/>
  <c r="O24" i="73"/>
  <c r="P24" i="73"/>
  <c r="G24" i="73"/>
  <c r="O23" i="73"/>
  <c r="P23" i="73"/>
  <c r="G23" i="73"/>
  <c r="O22" i="73"/>
  <c r="P22" i="73"/>
  <c r="G22" i="73"/>
  <c r="O21" i="73"/>
  <c r="P21" i="73"/>
  <c r="G21" i="73"/>
  <c r="O20" i="73"/>
  <c r="P20" i="73"/>
  <c r="G20" i="73"/>
  <c r="O19" i="73"/>
  <c r="P19" i="73"/>
  <c r="G19" i="73"/>
  <c r="O18" i="73"/>
  <c r="P18" i="73"/>
  <c r="G18" i="73"/>
  <c r="O17" i="73"/>
  <c r="P17" i="73"/>
  <c r="G17" i="73"/>
  <c r="O16" i="73"/>
  <c r="P16" i="73"/>
  <c r="G16" i="73"/>
  <c r="O15" i="73"/>
  <c r="P15" i="73"/>
  <c r="G15" i="73"/>
  <c r="O14" i="73"/>
  <c r="P14" i="73"/>
  <c r="G14" i="73"/>
  <c r="O13" i="73"/>
  <c r="P13" i="73"/>
  <c r="G13" i="73"/>
  <c r="O12" i="73"/>
  <c r="P12" i="73"/>
  <c r="G12" i="73"/>
  <c r="O11" i="73"/>
  <c r="P11" i="73"/>
  <c r="G11" i="73"/>
  <c r="O10" i="73"/>
  <c r="P10" i="73"/>
  <c r="G10" i="73"/>
  <c r="O9" i="73"/>
  <c r="P9" i="73"/>
  <c r="G9" i="73"/>
  <c r="O8" i="73"/>
  <c r="P8" i="73"/>
  <c r="G8" i="73"/>
  <c r="O7" i="73"/>
  <c r="P7" i="73"/>
  <c r="G7" i="73"/>
  <c r="O6" i="73"/>
  <c r="P6" i="73"/>
  <c r="G6" i="73"/>
  <c r="O5" i="73"/>
  <c r="P5" i="73"/>
  <c r="G5" i="73"/>
  <c r="O4" i="73"/>
  <c r="P4" i="73"/>
  <c r="G4" i="73"/>
  <c r="T4" i="73"/>
  <c r="T5" i="73"/>
  <c r="T6" i="73"/>
  <c r="T7" i="73"/>
  <c r="T8" i="73"/>
  <c r="T9" i="73"/>
  <c r="T10" i="73"/>
  <c r="T11" i="73"/>
  <c r="T12" i="73"/>
  <c r="T13" i="73"/>
  <c r="T14" i="73"/>
  <c r="T15" i="73"/>
  <c r="T16" i="73"/>
  <c r="T17" i="73"/>
  <c r="T18" i="73"/>
  <c r="T19" i="73"/>
  <c r="T20" i="73"/>
  <c r="T21" i="73"/>
  <c r="T22" i="73"/>
  <c r="T23" i="73"/>
  <c r="T24" i="73"/>
  <c r="T25" i="73"/>
  <c r="T26" i="73"/>
  <c r="T27" i="73"/>
  <c r="T28" i="73"/>
  <c r="T29" i="73"/>
  <c r="T30" i="73"/>
  <c r="T31" i="73"/>
  <c r="T32" i="73"/>
  <c r="T33" i="73"/>
  <c r="T34" i="73"/>
  <c r="T35" i="73"/>
  <c r="T36" i="73"/>
  <c r="T37" i="73"/>
  <c r="T38" i="73"/>
  <c r="T39" i="73"/>
  <c r="T40" i="73"/>
  <c r="T41" i="73"/>
  <c r="T42" i="73"/>
  <c r="T43" i="73"/>
  <c r="T44" i="73"/>
  <c r="T45" i="73"/>
  <c r="T46" i="73"/>
  <c r="T47" i="73"/>
  <c r="T48" i="73"/>
  <c r="T49" i="73"/>
  <c r="T50" i="73"/>
  <c r="T51" i="73"/>
  <c r="T52" i="73"/>
  <c r="T53" i="73"/>
</calcChain>
</file>

<file path=xl/sharedStrings.xml><?xml version="1.0" encoding="utf-8"?>
<sst xmlns="http://schemas.openxmlformats.org/spreadsheetml/2006/main" count="381" uniqueCount="200">
  <si>
    <t>全日本社会人・マスターズ県予選</t>
    <rPh sb="0" eb="3">
      <t>ゼンニホン</t>
    </rPh>
    <rPh sb="3" eb="6">
      <t>シャカイジン</t>
    </rPh>
    <rPh sb="12" eb="15">
      <t>ケンヨセン</t>
    </rPh>
    <phoneticPr fontId="2"/>
  </si>
  <si>
    <t>伊藤　多喜子</t>
    <rPh sb="0" eb="2">
      <t>イトウ</t>
    </rPh>
    <rPh sb="3" eb="6">
      <t>タキコ</t>
    </rPh>
    <phoneticPr fontId="2"/>
  </si>
  <si>
    <t>☆</t>
    <phoneticPr fontId="2"/>
  </si>
  <si>
    <t>県卓球連盟</t>
    <rPh sb="0" eb="1">
      <t>ケン</t>
    </rPh>
    <rPh sb="1" eb="5">
      <t>タッキュウレンメイ</t>
    </rPh>
    <phoneticPr fontId="2"/>
  </si>
  <si>
    <t>稙田　知洋</t>
    <rPh sb="0" eb="2">
      <t>ワサダ</t>
    </rPh>
    <rPh sb="3" eb="5">
      <t>トモヒロ</t>
    </rPh>
    <phoneticPr fontId="2"/>
  </si>
  <si>
    <t>№</t>
    <phoneticPr fontId="2"/>
  </si>
  <si>
    <t>県選手権（ダブルス）</t>
    <rPh sb="0" eb="1">
      <t>ケン</t>
    </rPh>
    <rPh sb="1" eb="4">
      <t>センシュケン</t>
    </rPh>
    <phoneticPr fontId="2"/>
  </si>
  <si>
    <t>小学生選手権</t>
    <rPh sb="0" eb="3">
      <t>ショウガクセイ</t>
    </rPh>
    <rPh sb="3" eb="6">
      <t>センシュケン</t>
    </rPh>
    <phoneticPr fontId="2"/>
  </si>
  <si>
    <t>県選手権（シングルス）</t>
    <rPh sb="0" eb="1">
      <t>ケン</t>
    </rPh>
    <rPh sb="1" eb="4">
      <t>センシュケン</t>
    </rPh>
    <phoneticPr fontId="2"/>
  </si>
  <si>
    <t>団体ラージボール</t>
    <rPh sb="0" eb="2">
      <t>ダンタイ</t>
    </rPh>
    <phoneticPr fontId="2"/>
  </si>
  <si>
    <t>団体選手権</t>
    <rPh sb="0" eb="2">
      <t>ダンタイ</t>
    </rPh>
    <rPh sb="2" eb="5">
      <t>センシュケン</t>
    </rPh>
    <phoneticPr fontId="2"/>
  </si>
  <si>
    <t>藤澤　智子</t>
    <rPh sb="0" eb="2">
      <t>フジサワ</t>
    </rPh>
    <rPh sb="3" eb="5">
      <t>トモコ</t>
    </rPh>
    <phoneticPr fontId="2"/>
  </si>
  <si>
    <t>日本カＳ</t>
    <phoneticPr fontId="2"/>
  </si>
  <si>
    <t>略名</t>
    <rPh sb="0" eb="1">
      <t>リャク</t>
    </rPh>
    <rPh sb="1" eb="2">
      <t>メイ</t>
    </rPh>
    <phoneticPr fontId="2"/>
  </si>
  <si>
    <t>春季新人</t>
  </si>
  <si>
    <t>全日本Ｄ</t>
    <phoneticPr fontId="2"/>
  </si>
  <si>
    <t>日本カＤ</t>
    <phoneticPr fontId="2"/>
  </si>
  <si>
    <t>区　　分</t>
    <rPh sb="0" eb="1">
      <t>ク</t>
    </rPh>
    <rPh sb="3" eb="4">
      <t>ブン</t>
    </rPh>
    <phoneticPr fontId="2"/>
  </si>
  <si>
    <t>　大　会　名</t>
    <rPh sb="1" eb="2">
      <t>ダイ</t>
    </rPh>
    <rPh sb="3" eb="4">
      <t>カイ</t>
    </rPh>
    <rPh sb="5" eb="6">
      <t>メイ</t>
    </rPh>
    <phoneticPr fontId="2"/>
  </si>
  <si>
    <t>佐藤　公隆</t>
    <rPh sb="0" eb="5">
      <t>サトウ</t>
    </rPh>
    <phoneticPr fontId="2"/>
  </si>
  <si>
    <t>大石　憲一郎</t>
    <rPh sb="0" eb="2">
      <t>オオイシ</t>
    </rPh>
    <rPh sb="3" eb="6">
      <t>ケンイチロウ</t>
    </rPh>
    <phoneticPr fontId="2"/>
  </si>
  <si>
    <t>頁数</t>
    <rPh sb="0" eb="1">
      <t>ページ</t>
    </rPh>
    <rPh sb="1" eb="2">
      <t>カズ</t>
    </rPh>
    <phoneticPr fontId="2"/>
  </si>
  <si>
    <t>締　切　日
（３週間前）</t>
    <rPh sb="0" eb="1">
      <t>シメ</t>
    </rPh>
    <rPh sb="2" eb="3">
      <t>キリ</t>
    </rPh>
    <rPh sb="4" eb="5">
      <t>ヒ</t>
    </rPh>
    <rPh sb="8" eb="10">
      <t>シュウカン</t>
    </rPh>
    <rPh sb="10" eb="11">
      <t>マエ</t>
    </rPh>
    <phoneticPr fontId="2"/>
  </si>
  <si>
    <t>大　会　日</t>
    <rPh sb="0" eb="1">
      <t>ダイ</t>
    </rPh>
    <rPh sb="2" eb="3">
      <t>カイ</t>
    </rPh>
    <rPh sb="4" eb="5">
      <t>ビ</t>
    </rPh>
    <phoneticPr fontId="2"/>
  </si>
  <si>
    <t>東アジア</t>
    <phoneticPr fontId="2"/>
  </si>
  <si>
    <t>全国レデ</t>
    <phoneticPr fontId="2"/>
  </si>
  <si>
    <t>春ベＬＢ</t>
    <phoneticPr fontId="2"/>
  </si>
  <si>
    <t>夏季大会</t>
    <phoneticPr fontId="2"/>
  </si>
  <si>
    <t>全日本社</t>
    <phoneticPr fontId="2"/>
  </si>
  <si>
    <t>ダブＬＢ</t>
    <phoneticPr fontId="2"/>
  </si>
  <si>
    <t>℡</t>
    <phoneticPr fontId="2"/>
  </si>
  <si>
    <t>申し込み責任者</t>
    <rPh sb="0" eb="1">
      <t>モウ</t>
    </rPh>
    <rPh sb="2" eb="3">
      <t>コ</t>
    </rPh>
    <rPh sb="4" eb="7">
      <t>セキニンシャ</t>
    </rPh>
    <phoneticPr fontId="2"/>
  </si>
  <si>
    <t>所 属 名</t>
    <rPh sb="0" eb="1">
      <t>トコロ</t>
    </rPh>
    <rPh sb="2" eb="3">
      <t>ゾク</t>
    </rPh>
    <rPh sb="4" eb="5">
      <t>メイ</t>
    </rPh>
    <phoneticPr fontId="2"/>
  </si>
  <si>
    <t>※</t>
    <phoneticPr fontId="2"/>
  </si>
  <si>
    <t>氏　　　名</t>
    <rPh sb="0" eb="1">
      <t>シ</t>
    </rPh>
    <rPh sb="4" eb="5">
      <t>メイ</t>
    </rPh>
    <phoneticPr fontId="2"/>
  </si>
  <si>
    <t>実業団選手権</t>
    <rPh sb="0" eb="3">
      <t>ジツギョウダン</t>
    </rPh>
    <rPh sb="3" eb="6">
      <t>センシュケン</t>
    </rPh>
    <phoneticPr fontId="2"/>
  </si>
  <si>
    <t>申込先名</t>
    <rPh sb="0" eb="1">
      <t>モウ</t>
    </rPh>
    <rPh sb="1" eb="2">
      <t>コ</t>
    </rPh>
    <rPh sb="2" eb="3">
      <t>サキ</t>
    </rPh>
    <rPh sb="3" eb="4">
      <t>メイ</t>
    </rPh>
    <phoneticPr fontId="2"/>
  </si>
  <si>
    <t>ラージボール選手権</t>
    <rPh sb="6" eb="9">
      <t>センシュケン</t>
    </rPh>
    <phoneticPr fontId="2"/>
  </si>
  <si>
    <t>少年少女選手権</t>
    <rPh sb="0" eb="2">
      <t>ショウネン</t>
    </rPh>
    <rPh sb="2" eb="4">
      <t>ショウジョ</t>
    </rPh>
    <rPh sb="4" eb="7">
      <t>センシュケン</t>
    </rPh>
    <phoneticPr fontId="2"/>
  </si>
  <si>
    <t>全日本予選（Ｈ・Ｋ・Ｂ）</t>
    <rPh sb="0" eb="3">
      <t>ゼンニホン</t>
    </rPh>
    <rPh sb="3" eb="5">
      <t>ヨセン</t>
    </rPh>
    <phoneticPr fontId="2"/>
  </si>
  <si>
    <t>春季ベテ</t>
  </si>
  <si>
    <t>小学生選</t>
    <phoneticPr fontId="2"/>
  </si>
  <si>
    <t>県選権Ｓ</t>
    <phoneticPr fontId="2"/>
  </si>
  <si>
    <t>団体ＬＢ</t>
    <phoneticPr fontId="2"/>
  </si>
  <si>
    <t>団体選権</t>
    <rPh sb="3" eb="4">
      <t>ケン</t>
    </rPh>
    <phoneticPr fontId="2"/>
  </si>
  <si>
    <t>実業団選</t>
  </si>
  <si>
    <t>全国ホー</t>
  </si>
  <si>
    <t>全国教職</t>
  </si>
  <si>
    <t>少年少女</t>
  </si>
  <si>
    <t>全九州教</t>
  </si>
  <si>
    <t>全国健康</t>
  </si>
  <si>
    <t>バタフラ</t>
  </si>
  <si>
    <t>ニッタク</t>
  </si>
  <si>
    <t>ラージ選</t>
    <rPh sb="3" eb="4">
      <t>セン</t>
    </rPh>
    <phoneticPr fontId="2"/>
  </si>
  <si>
    <t>全日本ホ</t>
    <rPh sb="2" eb="3">
      <t>ホン</t>
    </rPh>
    <phoneticPr fontId="2"/>
  </si>
  <si>
    <t>秋ベＬＢ</t>
    <rPh sb="0" eb="1">
      <t>アキ</t>
    </rPh>
    <phoneticPr fontId="2"/>
  </si>
  <si>
    <t>県中新人</t>
    <rPh sb="2" eb="4">
      <t>シンジン</t>
    </rPh>
    <phoneticPr fontId="2"/>
  </si>
  <si>
    <t>県選権Ｄ</t>
    <rPh sb="2" eb="3">
      <t>ケン</t>
    </rPh>
    <phoneticPr fontId="2"/>
  </si>
  <si>
    <t>全九州年</t>
    <rPh sb="3" eb="4">
      <t>ネン</t>
    </rPh>
    <phoneticPr fontId="2"/>
  </si>
  <si>
    <t>高校選抜</t>
    <rPh sb="0" eb="2">
      <t>コウコウ</t>
    </rPh>
    <rPh sb="2" eb="4">
      <t>センバツ</t>
    </rPh>
    <phoneticPr fontId="2"/>
  </si>
  <si>
    <t>中学選抜</t>
    <rPh sb="2" eb="4">
      <t>センバツ</t>
    </rPh>
    <phoneticPr fontId="2"/>
  </si>
  <si>
    <t>全九州一</t>
    <rPh sb="3" eb="4">
      <t>イチ</t>
    </rPh>
    <phoneticPr fontId="2"/>
  </si>
  <si>
    <t>月</t>
    <rPh sb="0" eb="1">
      <t>ツキ</t>
    </rPh>
    <phoneticPr fontId="2"/>
  </si>
  <si>
    <t>日</t>
    <rPh sb="0" eb="1">
      <t>ニチ</t>
    </rPh>
    <phoneticPr fontId="2"/>
  </si>
  <si>
    <t>全九州県予選（年齢別）</t>
    <rPh sb="0" eb="1">
      <t>ゼン</t>
    </rPh>
    <rPh sb="1" eb="3">
      <t>キュウシュウ</t>
    </rPh>
    <rPh sb="3" eb="6">
      <t>ケンヨセン</t>
    </rPh>
    <rPh sb="7" eb="10">
      <t>ネンレイベツ</t>
    </rPh>
    <phoneticPr fontId="2"/>
  </si>
  <si>
    <t>全九州県予選（中学団体）</t>
    <rPh sb="0" eb="1">
      <t>ゼン</t>
    </rPh>
    <rPh sb="1" eb="3">
      <t>キュウシュウ</t>
    </rPh>
    <rPh sb="3" eb="6">
      <t>ケンヨセン</t>
    </rPh>
    <rPh sb="7" eb="9">
      <t>チュウガク</t>
    </rPh>
    <rPh sb="9" eb="11">
      <t>ダンタイ</t>
    </rPh>
    <phoneticPr fontId="2"/>
  </si>
  <si>
    <t>中学校選抜大会県予選</t>
    <rPh sb="0" eb="3">
      <t>チュウガッコウ</t>
    </rPh>
    <rPh sb="3" eb="5">
      <t>センバツ</t>
    </rPh>
    <rPh sb="5" eb="7">
      <t>タイカイ</t>
    </rPh>
    <rPh sb="7" eb="10">
      <t>ケンヨセン</t>
    </rPh>
    <phoneticPr fontId="2"/>
  </si>
  <si>
    <t>東アジアホープス県予選</t>
    <rPh sb="0" eb="1">
      <t>ヒガシ</t>
    </rPh>
    <rPh sb="8" eb="11">
      <t>ケンヨセン</t>
    </rPh>
    <phoneticPr fontId="2"/>
  </si>
  <si>
    <t>全九州県予選（一般）</t>
    <rPh sb="0" eb="1">
      <t>ゼン</t>
    </rPh>
    <rPh sb="1" eb="3">
      <t>キュウシュウ</t>
    </rPh>
    <rPh sb="3" eb="6">
      <t>ケンヨセン</t>
    </rPh>
    <rPh sb="7" eb="9">
      <t>イッパン</t>
    </rPh>
    <phoneticPr fontId="2"/>
  </si>
  <si>
    <t>大分県卓球連盟会長　　殿</t>
    <rPh sb="0" eb="3">
      <t>オオイタケン</t>
    </rPh>
    <rPh sb="3" eb="5">
      <t>タッキュウ</t>
    </rPh>
    <rPh sb="5" eb="7">
      <t>レンメイ</t>
    </rPh>
    <rPh sb="7" eb="9">
      <t>カイチョウ</t>
    </rPh>
    <rPh sb="11" eb="12">
      <t>ドノ</t>
    </rPh>
    <phoneticPr fontId="2"/>
  </si>
  <si>
    <t>上記のとおり申し込みます。</t>
    <rPh sb="0" eb="2">
      <t>ジョウキ</t>
    </rPh>
    <rPh sb="6" eb="7">
      <t>モウ</t>
    </rPh>
    <rPh sb="8" eb="9">
      <t>コ</t>
    </rPh>
    <phoneticPr fontId="2"/>
  </si>
  <si>
    <t>バタフライ･ダブルス･チームカップ大会</t>
    <rPh sb="17" eb="19">
      <t>タイカイ</t>
    </rPh>
    <phoneticPr fontId="2"/>
  </si>
  <si>
    <t>全九州教職員予選</t>
    <rPh sb="0" eb="1">
      <t>ゼン</t>
    </rPh>
    <rPh sb="1" eb="3">
      <t>キュウシュウ</t>
    </rPh>
    <rPh sb="3" eb="6">
      <t>キョウショクイン</t>
    </rPh>
    <rPh sb="6" eb="8">
      <t>ヨセン</t>
    </rPh>
    <phoneticPr fontId="2"/>
  </si>
  <si>
    <t>夏季大会</t>
    <rPh sb="0" eb="2">
      <t>カキ</t>
    </rPh>
    <rPh sb="2" eb="4">
      <t>タイカイ</t>
    </rPh>
    <phoneticPr fontId="2"/>
  </si>
  <si>
    <t>ダブルス・ラージボール大会</t>
    <rPh sb="11" eb="13">
      <t>タイカイ</t>
    </rPh>
    <phoneticPr fontId="2"/>
  </si>
  <si>
    <t>高校１・２年生大会</t>
    <rPh sb="0" eb="2">
      <t>コウコウ</t>
    </rPh>
    <rPh sb="5" eb="7">
      <t>ネンセイ</t>
    </rPh>
    <rPh sb="7" eb="9">
      <t>タイカイ</t>
    </rPh>
    <phoneticPr fontId="2"/>
  </si>
  <si>
    <t>全日本県予選（カデットダブルス）</t>
    <rPh sb="0" eb="3">
      <t>ゼンニホン</t>
    </rPh>
    <rPh sb="3" eb="6">
      <t>ケンヨセン</t>
    </rPh>
    <phoneticPr fontId="2"/>
  </si>
  <si>
    <t>全日本県予選（カデットシングルス）</t>
    <rPh sb="0" eb="3">
      <t>ゼンニホン</t>
    </rPh>
    <rPh sb="3" eb="6">
      <t>ケンヨセン</t>
    </rPh>
    <phoneticPr fontId="2"/>
  </si>
  <si>
    <t>全日本県予選（ジュニア）</t>
    <rPh sb="0" eb="3">
      <t>ゼンニホン</t>
    </rPh>
    <rPh sb="3" eb="6">
      <t>ケンヨセン</t>
    </rPh>
    <phoneticPr fontId="2"/>
  </si>
  <si>
    <t>全日本県予選（一般シングルス）</t>
    <rPh sb="0" eb="3">
      <t>ゼンニホン</t>
    </rPh>
    <rPh sb="3" eb="6">
      <t>ケンヨセン</t>
    </rPh>
    <rPh sb="7" eb="9">
      <t>イッパン</t>
    </rPh>
    <phoneticPr fontId="2"/>
  </si>
  <si>
    <t>全日本県予選（一般ダブルス）</t>
    <rPh sb="0" eb="3">
      <t>ゼンニホン</t>
    </rPh>
    <rPh sb="3" eb="6">
      <t>ケンヨセン</t>
    </rPh>
    <rPh sb="7" eb="9">
      <t>イッパン</t>
    </rPh>
    <phoneticPr fontId="2"/>
  </si>
  <si>
    <t>高校１２</t>
    <rPh sb="0" eb="2">
      <t>コウコウ</t>
    </rPh>
    <phoneticPr fontId="2"/>
  </si>
  <si>
    <t>県中学校新人大会</t>
    <rPh sb="0" eb="1">
      <t>ケン</t>
    </rPh>
    <rPh sb="1" eb="4">
      <t>チュウガッコウ</t>
    </rPh>
    <rPh sb="4" eb="6">
      <t>シンジン</t>
    </rPh>
    <rPh sb="6" eb="8">
      <t>タイカイ</t>
    </rPh>
    <phoneticPr fontId="2"/>
  </si>
  <si>
    <t>体育館名</t>
    <rPh sb="0" eb="3">
      <t>タイイクカン</t>
    </rPh>
    <rPh sb="3" eb="4">
      <t>メイ</t>
    </rPh>
    <phoneticPr fontId="2"/>
  </si>
  <si>
    <t>全国ホープス県予選</t>
    <phoneticPr fontId="2"/>
  </si>
  <si>
    <t>全日本Ｊ</t>
    <phoneticPr fontId="2"/>
  </si>
  <si>
    <t>全日本Ｓ</t>
    <phoneticPr fontId="2"/>
  </si>
  <si>
    <t>ＴＳＰレ</t>
    <phoneticPr fontId="2"/>
  </si>
  <si>
    <t>秋季ベテ</t>
    <phoneticPr fontId="2"/>
  </si>
  <si>
    <t>ＴＳＰ杯秋季レディース大会</t>
    <rPh sb="3" eb="4">
      <t>ハイ</t>
    </rPh>
    <rPh sb="4" eb="6">
      <t>シュウキ</t>
    </rPh>
    <rPh sb="11" eb="13">
      <t>タイカイ</t>
    </rPh>
    <phoneticPr fontId="2"/>
  </si>
  <si>
    <t>冬季レデ</t>
    <rPh sb="0" eb="1">
      <t>フユ</t>
    </rPh>
    <phoneticPr fontId="2"/>
  </si>
  <si>
    <t>冬季レディース大会</t>
    <rPh sb="0" eb="2">
      <t>トウキ</t>
    </rPh>
    <rPh sb="7" eb="9">
      <t>タイカイ</t>
    </rPh>
    <phoneticPr fontId="2"/>
  </si>
  <si>
    <t>全国教職員県予選</t>
    <rPh sb="0" eb="2">
      <t>ゼンコク</t>
    </rPh>
    <rPh sb="2" eb="5">
      <t>キョウショクイン</t>
    </rPh>
    <rPh sb="5" eb="8">
      <t>ケンヨセン</t>
    </rPh>
    <phoneticPr fontId="2"/>
  </si>
  <si>
    <t>全国健康福祉祭予選</t>
    <rPh sb="0" eb="2">
      <t>ゼンコク</t>
    </rPh>
    <rPh sb="2" eb="4">
      <t>ケンコウ</t>
    </rPh>
    <rPh sb="4" eb="6">
      <t>フクシ</t>
    </rPh>
    <rPh sb="6" eb="7">
      <t>サイ</t>
    </rPh>
    <rPh sb="7" eb="9">
      <t>ヨセン</t>
    </rPh>
    <phoneticPr fontId="2"/>
  </si>
  <si>
    <t>全国一三共レディース県予選</t>
    <rPh sb="0" eb="2">
      <t>ゼンコク</t>
    </rPh>
    <rPh sb="2" eb="3">
      <t>1</t>
    </rPh>
    <rPh sb="3" eb="4">
      <t>サン</t>
    </rPh>
    <rPh sb="4" eb="5">
      <t>キョウ</t>
    </rPh>
    <rPh sb="10" eb="13">
      <t>ケンヨセン</t>
    </rPh>
    <phoneticPr fontId="2"/>
  </si>
  <si>
    <t>大分県少年少女卓球選手権大会申し込み用紙</t>
    <rPh sb="14" eb="15">
      <t>モウ</t>
    </rPh>
    <rPh sb="16" eb="17">
      <t>コ</t>
    </rPh>
    <rPh sb="18" eb="20">
      <t>ヨウシ</t>
    </rPh>
    <phoneticPr fontId="2"/>
  </si>
  <si>
    <t>【男子】</t>
    <rPh sb="1" eb="3">
      <t>ダンシ</t>
    </rPh>
    <phoneticPr fontId="2"/>
  </si>
  <si>
    <t>【女子】</t>
    <rPh sb="1" eb="3">
      <t>ジョシ</t>
    </rPh>
    <phoneticPr fontId="2"/>
  </si>
  <si>
    <t>春季新人大会</t>
    <rPh sb="0" eb="2">
      <t>シュンキ</t>
    </rPh>
    <rPh sb="2" eb="4">
      <t>シンジン</t>
    </rPh>
    <rPh sb="4" eb="6">
      <t>タイカイ</t>
    </rPh>
    <phoneticPr fontId="2"/>
  </si>
  <si>
    <t>春季ベテラン大会（硬式）</t>
    <rPh sb="0" eb="2">
      <t>シュンキ</t>
    </rPh>
    <rPh sb="6" eb="8">
      <t>タイカイ</t>
    </rPh>
    <rPh sb="9" eb="11">
      <t>コウシキ</t>
    </rPh>
    <phoneticPr fontId="2"/>
  </si>
  <si>
    <t>必着</t>
    <rPh sb="0" eb="2">
      <t>ヒッチャク</t>
    </rPh>
    <phoneticPr fontId="2"/>
  </si>
  <si>
    <t>申し込みは成績順にフルネームを楷書で記入して下さい。</t>
    <rPh sb="0" eb="1">
      <t>モウ</t>
    </rPh>
    <rPh sb="2" eb="3">
      <t>コ</t>
    </rPh>
    <rPh sb="5" eb="7">
      <t>セイセキ</t>
    </rPh>
    <rPh sb="7" eb="8">
      <t>ジュン</t>
    </rPh>
    <rPh sb="15" eb="17">
      <t>カイショ</t>
    </rPh>
    <rPh sb="18" eb="20">
      <t>キニュウ</t>
    </rPh>
    <rPh sb="22" eb="23">
      <t>クダ</t>
    </rPh>
    <phoneticPr fontId="2"/>
  </si>
  <si>
    <t>全九中団</t>
    <rPh sb="2" eb="3">
      <t>チュウ</t>
    </rPh>
    <rPh sb="3" eb="4">
      <t>ダン</t>
    </rPh>
    <phoneticPr fontId="2"/>
  </si>
  <si>
    <t>全九州県予選（中学シングルス）</t>
    <rPh sb="0" eb="1">
      <t>ゼン</t>
    </rPh>
    <rPh sb="1" eb="3">
      <t>キュウシュウ</t>
    </rPh>
    <rPh sb="3" eb="6">
      <t>ケンヨセン</t>
    </rPh>
    <rPh sb="7" eb="9">
      <t>チュウガク</t>
    </rPh>
    <phoneticPr fontId="2"/>
  </si>
  <si>
    <t>亀井　辰徳</t>
    <rPh sb="0" eb="2">
      <t>カメイ</t>
    </rPh>
    <rPh sb="3" eb="5">
      <t>タツノリ</t>
    </rPh>
    <phoneticPr fontId="2"/>
  </si>
  <si>
    <t>開館　９時</t>
    <rPh sb="0" eb="2">
      <t>カイカン</t>
    </rPh>
    <rPh sb="4" eb="5">
      <t>ジ</t>
    </rPh>
    <phoneticPr fontId="2"/>
  </si>
  <si>
    <t>開館　８時３０分</t>
    <rPh sb="0" eb="2">
      <t>カイカン</t>
    </rPh>
    <rPh sb="4" eb="5">
      <t>ジ</t>
    </rPh>
    <rPh sb="7" eb="8">
      <t>フン</t>
    </rPh>
    <phoneticPr fontId="2"/>
  </si>
  <si>
    <t>大分市コンパルホール</t>
    <rPh sb="0" eb="3">
      <t>オオイタシ</t>
    </rPh>
    <phoneticPr fontId="2"/>
  </si>
  <si>
    <t>杵築市文化体育館</t>
    <rPh sb="0" eb="3">
      <t>キツキシ</t>
    </rPh>
    <rPh sb="3" eb="5">
      <t>ブンカ</t>
    </rPh>
    <rPh sb="5" eb="8">
      <t>タイイクカン</t>
    </rPh>
    <phoneticPr fontId="2"/>
  </si>
  <si>
    <t>大分市南大分体育館</t>
    <rPh sb="0" eb="2">
      <t>オオイタ</t>
    </rPh>
    <rPh sb="2" eb="3">
      <t>シ</t>
    </rPh>
    <rPh sb="3" eb="6">
      <t>ミナミオオイタ</t>
    </rPh>
    <rPh sb="6" eb="9">
      <t>タイイクカン</t>
    </rPh>
    <phoneticPr fontId="2"/>
  </si>
  <si>
    <t>大分県立総合体育館</t>
    <rPh sb="0" eb="2">
      <t>オオイタ</t>
    </rPh>
    <rPh sb="2" eb="4">
      <t>ケンリツ</t>
    </rPh>
    <rPh sb="4" eb="6">
      <t>ソウゴウ</t>
    </rPh>
    <rPh sb="6" eb="9">
      <t>タイイクカン</t>
    </rPh>
    <phoneticPr fontId="2"/>
  </si>
  <si>
    <t>体育館名</t>
    <rPh sb="0" eb="3">
      <t>タイイクカン</t>
    </rPh>
    <rPh sb="3" eb="4">
      <t>メイ</t>
    </rPh>
    <phoneticPr fontId="2"/>
  </si>
  <si>
    <t>開館時間</t>
    <rPh sb="0" eb="2">
      <t>カイカン</t>
    </rPh>
    <rPh sb="2" eb="4">
      <t>ジカン</t>
    </rPh>
    <phoneticPr fontId="2"/>
  </si>
  <si>
    <t>大分県立総合体育館（小体育室）</t>
    <rPh sb="0" eb="2">
      <t>オオイタ</t>
    </rPh>
    <rPh sb="2" eb="4">
      <t>ケンリツ</t>
    </rPh>
    <rPh sb="4" eb="6">
      <t>ソウゴウ</t>
    </rPh>
    <rPh sb="6" eb="9">
      <t>タイイクカン</t>
    </rPh>
    <rPh sb="10" eb="11">
      <t>ショウ</t>
    </rPh>
    <rPh sb="11" eb="14">
      <t>タイイクシツ</t>
    </rPh>
    <phoneticPr fontId="2"/>
  </si>
  <si>
    <t>全九中Ｓ</t>
    <rPh sb="2" eb="3">
      <t>チュウ</t>
    </rPh>
    <phoneticPr fontId="2"/>
  </si>
  <si>
    <t>全日本ラージボール卓球大会県予選</t>
    <rPh sb="0" eb="3">
      <t>ゼンニホン</t>
    </rPh>
    <rPh sb="9" eb="11">
      <t>タッキュウ</t>
    </rPh>
    <rPh sb="11" eb="13">
      <t>タイカイ</t>
    </rPh>
    <rPh sb="13" eb="16">
      <t>ケンヨセン</t>
    </rPh>
    <phoneticPr fontId="2"/>
  </si>
  <si>
    <t>日本ＬＢ</t>
    <rPh sb="0" eb="1">
      <t>ビ</t>
    </rPh>
    <rPh sb="1" eb="2">
      <t>ホン</t>
    </rPh>
    <phoneticPr fontId="2"/>
  </si>
  <si>
    <t>豊後大野市大原体育館</t>
    <rPh sb="0" eb="5">
      <t>ブンゴオオノシ</t>
    </rPh>
    <rPh sb="5" eb="7">
      <t>オオハラ</t>
    </rPh>
    <rPh sb="7" eb="10">
      <t>タイイクカン</t>
    </rPh>
    <phoneticPr fontId="2"/>
  </si>
  <si>
    <t>松尾　和博</t>
    <phoneticPr fontId="2"/>
  </si>
  <si>
    <t>全九州選手権(小学生)ホープス南日本県予選</t>
    <rPh sb="0" eb="1">
      <t>ゼン</t>
    </rPh>
    <rPh sb="1" eb="3">
      <t>キュウシュウ</t>
    </rPh>
    <rPh sb="3" eb="6">
      <t>センシュケン</t>
    </rPh>
    <rPh sb="7" eb="10">
      <t>ショウガクセイ</t>
    </rPh>
    <rPh sb="15" eb="18">
      <t>ミナミニホン</t>
    </rPh>
    <rPh sb="18" eb="21">
      <t>ケンヨセン</t>
    </rPh>
    <phoneticPr fontId="2"/>
  </si>
  <si>
    <t>全九州小</t>
    <rPh sb="3" eb="4">
      <t>ショウ</t>
    </rPh>
    <phoneticPr fontId="2"/>
  </si>
  <si>
    <t>重石　一博</t>
    <rPh sb="0" eb="2">
      <t>シゲイシ</t>
    </rPh>
    <rPh sb="3" eb="5">
      <t>カズヒロ</t>
    </rPh>
    <phoneticPr fontId="2"/>
  </si>
  <si>
    <t>大分県卓球連盟</t>
    <rPh sb="0" eb="7">
      <t>オオイタケンタッキュウレンメイ</t>
    </rPh>
    <phoneticPr fontId="2"/>
  </si>
  <si>
    <t>冬季ベテラン（ラージボール）</t>
    <rPh sb="0" eb="2">
      <t>トウキ</t>
    </rPh>
    <phoneticPr fontId="2"/>
  </si>
  <si>
    <t>春季ベテラン(ラージ)</t>
    <rPh sb="0" eb="2">
      <t>シュンキ</t>
    </rPh>
    <phoneticPr fontId="2"/>
  </si>
  <si>
    <t>南大分体育館</t>
    <rPh sb="0" eb="3">
      <t>ミナミオオイタ</t>
    </rPh>
    <rPh sb="3" eb="6">
      <t>タイイクカン</t>
    </rPh>
    <phoneticPr fontId="2"/>
  </si>
  <si>
    <t>ニッタクラージボール大会</t>
    <rPh sb="10" eb="12">
      <t>タイカイ</t>
    </rPh>
    <phoneticPr fontId="2"/>
  </si>
  <si>
    <t>混合ＬＢ</t>
    <phoneticPr fontId="2"/>
  </si>
  <si>
    <t>時間</t>
    <rPh sb="0" eb="2">
      <t>ジカン</t>
    </rPh>
    <phoneticPr fontId="2"/>
  </si>
  <si>
    <t>9:～19:</t>
    <phoneticPr fontId="2"/>
  </si>
  <si>
    <t>8:30～19:</t>
    <phoneticPr fontId="2"/>
  </si>
  <si>
    <t>9:～18:</t>
    <phoneticPr fontId="2"/>
  </si>
  <si>
    <t>工藤　翔平</t>
    <rPh sb="0" eb="2">
      <t>クドウ</t>
    </rPh>
    <rPh sb="3" eb="5">
      <t>ショウヘイ</t>
    </rPh>
    <phoneticPr fontId="2"/>
  </si>
  <si>
    <t>中川　宗久</t>
    <rPh sb="0" eb="2">
      <t>ナカガワ</t>
    </rPh>
    <rPh sb="3" eb="5">
      <t>ムネヒサ</t>
    </rPh>
    <phoneticPr fontId="2"/>
  </si>
  <si>
    <t>区分欄には、「高・中・小」を記入してください。</t>
    <rPh sb="0" eb="2">
      <t>クブン</t>
    </rPh>
    <rPh sb="2" eb="3">
      <t>ラン</t>
    </rPh>
    <rPh sb="14" eb="16">
      <t>キニュウ</t>
    </rPh>
    <phoneticPr fontId="2"/>
  </si>
  <si>
    <t>武道スポーツセンター</t>
    <rPh sb="0" eb="2">
      <t>ブドウ</t>
    </rPh>
    <phoneticPr fontId="2"/>
  </si>
  <si>
    <t>南大分体育館</t>
    <rPh sb="0" eb="6">
      <t>ミナミオオイタタイイクカン</t>
    </rPh>
    <phoneticPr fontId="2"/>
  </si>
  <si>
    <r>
      <t>8:30～</t>
    </r>
    <r>
      <rPr>
        <sz val="11"/>
        <rFont val="ＭＳ 明朝"/>
        <family val="1"/>
        <charset val="128"/>
      </rPr>
      <t>21:</t>
    </r>
    <phoneticPr fontId="2"/>
  </si>
  <si>
    <t>8:30～19: 剣道</t>
    <rPh sb="9" eb="11">
      <t>ケンドウ</t>
    </rPh>
    <phoneticPr fontId="2"/>
  </si>
  <si>
    <t>混合団体ダブルス・ラージボール大会</t>
    <rPh sb="0" eb="2">
      <t>コンゴウ</t>
    </rPh>
    <rPh sb="15" eb="17">
      <t>タイカイ</t>
    </rPh>
    <phoneticPr fontId="2"/>
  </si>
  <si>
    <t>8:00～19:</t>
    <phoneticPr fontId="2"/>
  </si>
  <si>
    <t>8:00～18:</t>
    <phoneticPr fontId="2"/>
  </si>
  <si>
    <t>8:00～21:</t>
    <phoneticPr fontId="2"/>
  </si>
  <si>
    <t>高･中･小</t>
    <rPh sb="0" eb="1">
      <t>コウ</t>
    </rPh>
    <rPh sb="2" eb="3">
      <t>チュウ</t>
    </rPh>
    <rPh sb="4" eb="5">
      <t>ショウ</t>
    </rPh>
    <phoneticPr fontId="2"/>
  </si>
  <si>
    <t>第33回全国健康福祉祭卓球交流大会県予選会 ･･････････････････････････････････････････</t>
    <rPh sb="0" eb="1">
      <t>ダイ</t>
    </rPh>
    <rPh sb="3" eb="4">
      <t>カイ</t>
    </rPh>
    <rPh sb="4" eb="6">
      <t>ゼンコク</t>
    </rPh>
    <rPh sb="6" eb="8">
      <t>ケンコウ</t>
    </rPh>
    <rPh sb="8" eb="11">
      <t>フクシサイ</t>
    </rPh>
    <rPh sb="11" eb="13">
      <t>タッキュウ</t>
    </rPh>
    <rPh sb="13" eb="15">
      <t>コウリュウ</t>
    </rPh>
    <rPh sb="15" eb="17">
      <t>タイカイ</t>
    </rPh>
    <rPh sb="17" eb="20">
      <t>ケンヨセン</t>
    </rPh>
    <rPh sb="20" eb="21">
      <t>カイ</t>
    </rPh>
    <phoneticPr fontId="2"/>
  </si>
  <si>
    <t>全国高校選抜県予選（シングルス２部）</t>
    <rPh sb="0" eb="2">
      <t>ゼンコク</t>
    </rPh>
    <rPh sb="2" eb="4">
      <t>コウコウ</t>
    </rPh>
    <rPh sb="4" eb="6">
      <t>センバツ</t>
    </rPh>
    <rPh sb="6" eb="9">
      <t>ケンヨセン</t>
    </rPh>
    <rPh sb="16" eb="17">
      <t>ブ</t>
    </rPh>
    <phoneticPr fontId="2"/>
  </si>
  <si>
    <t>9:～17:</t>
    <phoneticPr fontId="2"/>
  </si>
  <si>
    <t>コダマ大洲アリーナ</t>
    <rPh sb="3" eb="5">
      <t>オオス</t>
    </rPh>
    <phoneticPr fontId="2"/>
  </si>
  <si>
    <t>コダマ大洲アリーナ（サブ）</t>
    <rPh sb="3" eb="5">
      <t>オオス</t>
    </rPh>
    <phoneticPr fontId="2"/>
  </si>
  <si>
    <t>令和3年度春季ベテランラージボール卓球大会 ･････････････････････････････････････････</t>
    <rPh sb="5" eb="7">
      <t>シュンキ</t>
    </rPh>
    <rPh sb="17" eb="19">
      <t>タッキュウ</t>
    </rPh>
    <rPh sb="19" eb="21">
      <t>タイカイ</t>
    </rPh>
    <phoneticPr fontId="2"/>
  </si>
  <si>
    <t>令和3年度大分県春季新人卓球大会 ･･･････････････････････････････････････････････････</t>
    <rPh sb="5" eb="8">
      <t>オオイタケン</t>
    </rPh>
    <rPh sb="8" eb="10">
      <t>シュンキ</t>
    </rPh>
    <rPh sb="10" eb="12">
      <t>シンジン</t>
    </rPh>
    <rPh sb="12" eb="14">
      <t>タッキュウ</t>
    </rPh>
    <rPh sb="14" eb="16">
      <t>タイカイ</t>
    </rPh>
    <phoneticPr fontId="2"/>
  </si>
  <si>
    <t>令和3年度大分県春季ベテラン卓球大会（硬式） ･･･････････････････････････････････････</t>
    <rPh sb="5" eb="8">
      <t>オオイタケン</t>
    </rPh>
    <rPh sb="8" eb="10">
      <t>シュンキ</t>
    </rPh>
    <rPh sb="14" eb="16">
      <t>タッキュウ</t>
    </rPh>
    <rPh sb="16" eb="18">
      <t>タイカイ</t>
    </rPh>
    <rPh sb="19" eb="21">
      <t>コウシキ</t>
    </rPh>
    <phoneticPr fontId="2"/>
  </si>
  <si>
    <t>令和3年度大分県少年少女卓球選手権大会 ･････････････････････････････････････････････</t>
    <rPh sb="5" eb="8">
      <t>オオイタケン</t>
    </rPh>
    <rPh sb="8" eb="10">
      <t>ショウネン</t>
    </rPh>
    <rPh sb="10" eb="12">
      <t>ショウジョ</t>
    </rPh>
    <rPh sb="12" eb="14">
      <t>タッキュウ</t>
    </rPh>
    <rPh sb="14" eb="17">
      <t>センシュケン</t>
    </rPh>
    <rPh sb="17" eb="19">
      <t>タイカイ</t>
    </rPh>
    <phoneticPr fontId="2"/>
  </si>
  <si>
    <t>令和3年度大分県ラージボール卓球選手権大会 ･････････････････････････････････････････</t>
    <rPh sb="5" eb="8">
      <t>オオイタケン</t>
    </rPh>
    <rPh sb="14" eb="16">
      <t>タッキュウ</t>
    </rPh>
    <rPh sb="16" eb="19">
      <t>センシュケン</t>
    </rPh>
    <rPh sb="19" eb="21">
      <t>タイカイ</t>
    </rPh>
    <phoneticPr fontId="2"/>
  </si>
  <si>
    <t>令和3年度大分県夏季卓球大会 ･･･････････････････････････････････････････････････････</t>
    <rPh sb="5" eb="8">
      <t>オオイタケン</t>
    </rPh>
    <rPh sb="8" eb="10">
      <t>カキ</t>
    </rPh>
    <rPh sb="10" eb="12">
      <t>タッキュウ</t>
    </rPh>
    <rPh sb="12" eb="14">
      <t>タイカイ</t>
    </rPh>
    <phoneticPr fontId="2"/>
  </si>
  <si>
    <t>令和3年度大分県高校１・２年卓球大会 ･･･････････････････････････････････････････････</t>
    <rPh sb="5" eb="8">
      <t>オオイタケン</t>
    </rPh>
    <rPh sb="8" eb="10">
      <t>コウコウ</t>
    </rPh>
    <rPh sb="13" eb="14">
      <t>ネン</t>
    </rPh>
    <rPh sb="14" eb="16">
      <t>タッキュウ</t>
    </rPh>
    <rPh sb="16" eb="18">
      <t>タイカイ</t>
    </rPh>
    <phoneticPr fontId="2"/>
  </si>
  <si>
    <t>令和3年度大分県卓球選手権大会兼全日本卓球選手権大会大分県予選会（カデット） ･･･････</t>
    <rPh sb="5" eb="8">
      <t>オオイタケン</t>
    </rPh>
    <rPh sb="8" eb="10">
      <t>タッキュウ</t>
    </rPh>
    <rPh sb="10" eb="13">
      <t>センシュケン</t>
    </rPh>
    <rPh sb="13" eb="15">
      <t>タイカイ</t>
    </rPh>
    <rPh sb="15" eb="16">
      <t>ケン</t>
    </rPh>
    <rPh sb="16" eb="19">
      <t>ゼンニホン</t>
    </rPh>
    <rPh sb="19" eb="21">
      <t>タッキュウ</t>
    </rPh>
    <rPh sb="21" eb="24">
      <t>センシュケン</t>
    </rPh>
    <rPh sb="24" eb="26">
      <t>タイカイ</t>
    </rPh>
    <rPh sb="26" eb="29">
      <t>オオイタケン</t>
    </rPh>
    <rPh sb="29" eb="31">
      <t>ヨセン</t>
    </rPh>
    <rPh sb="31" eb="32">
      <t>カイ</t>
    </rPh>
    <phoneticPr fontId="2"/>
  </si>
  <si>
    <t>令和3年度全日本卓球選手権大会大分県予選会（シングルス・ダブルス） ･････････････････</t>
    <rPh sb="5" eb="8">
      <t>ゼンニホン</t>
    </rPh>
    <rPh sb="8" eb="10">
      <t>タッキュウ</t>
    </rPh>
    <rPh sb="10" eb="13">
      <t>センシュケン</t>
    </rPh>
    <rPh sb="13" eb="15">
      <t>タイカイ</t>
    </rPh>
    <rPh sb="15" eb="18">
      <t>オオイタケン</t>
    </rPh>
    <rPh sb="18" eb="20">
      <t>ヨセン</t>
    </rPh>
    <rPh sb="20" eb="21">
      <t>カイ</t>
    </rPh>
    <phoneticPr fontId="2"/>
  </si>
  <si>
    <t>令和3年度全日本卓球選手権大会大分県予選会（ジュニア） ･････････････････････････････</t>
    <rPh sb="5" eb="8">
      <t>ゼンニホン</t>
    </rPh>
    <rPh sb="8" eb="10">
      <t>タッキュウ</t>
    </rPh>
    <rPh sb="10" eb="13">
      <t>センシュケン</t>
    </rPh>
    <rPh sb="13" eb="15">
      <t>タイカイ</t>
    </rPh>
    <rPh sb="15" eb="18">
      <t>オオイタケン</t>
    </rPh>
    <rPh sb="18" eb="20">
      <t>ヨセン</t>
    </rPh>
    <rPh sb="20" eb="21">
      <t>カイ</t>
    </rPh>
    <phoneticPr fontId="2"/>
  </si>
  <si>
    <t>令和3年度大分県中学生新人卓球選手権大会 ･･･････････････････････････････････････････</t>
    <rPh sb="5" eb="8">
      <t>オオイタケン</t>
    </rPh>
    <rPh sb="8" eb="11">
      <t>チュウガクセイ</t>
    </rPh>
    <rPh sb="11" eb="13">
      <t>シンジン</t>
    </rPh>
    <rPh sb="13" eb="15">
      <t>タッキュウ</t>
    </rPh>
    <rPh sb="15" eb="18">
      <t>センシュケン</t>
    </rPh>
    <rPh sb="18" eb="20">
      <t>タイカイ</t>
    </rPh>
    <phoneticPr fontId="2"/>
  </si>
  <si>
    <t>令和3年度馬場杯大分県卓球選手権大会（シングルスの部） ･････････････････････････････</t>
    <rPh sb="5" eb="7">
      <t>ババ</t>
    </rPh>
    <rPh sb="7" eb="8">
      <t>ハイ</t>
    </rPh>
    <rPh sb="8" eb="11">
      <t>オオイタケン</t>
    </rPh>
    <rPh sb="11" eb="13">
      <t>タッキュウ</t>
    </rPh>
    <rPh sb="13" eb="16">
      <t>センシュケン</t>
    </rPh>
    <rPh sb="16" eb="18">
      <t>タイカイ</t>
    </rPh>
    <rPh sb="25" eb="26">
      <t>ブ</t>
    </rPh>
    <phoneticPr fontId="2"/>
  </si>
  <si>
    <t>令和3年度度大分県団体卓球選手権大会 ･･･････････････････････････････････････････････</t>
    <rPh sb="6" eb="9">
      <t>オオイタケン</t>
    </rPh>
    <rPh sb="9" eb="11">
      <t>ダンタイ</t>
    </rPh>
    <rPh sb="11" eb="13">
      <t>タッキュウ</t>
    </rPh>
    <rPh sb="13" eb="16">
      <t>センシュケン</t>
    </rPh>
    <rPh sb="16" eb="18">
      <t>タイカイ</t>
    </rPh>
    <phoneticPr fontId="2"/>
  </si>
  <si>
    <t>令和3年度度大分県冬季レディース卓球大会 ･･･････････････････････････････････････････</t>
    <rPh sb="5" eb="6">
      <t>ド</t>
    </rPh>
    <rPh sb="6" eb="9">
      <t>オオイタケン</t>
    </rPh>
    <rPh sb="9" eb="11">
      <t>トウキ</t>
    </rPh>
    <rPh sb="16" eb="18">
      <t>タッキュウ</t>
    </rPh>
    <rPh sb="18" eb="20">
      <t>タイカイ</t>
    </rPh>
    <phoneticPr fontId="2"/>
  </si>
  <si>
    <t>第35回南日本ブロック兼第26回全九州卓球選手権（小学生以下）大会県予選会 ････････････</t>
    <rPh sb="0" eb="1">
      <t>ダイ</t>
    </rPh>
    <rPh sb="3" eb="4">
      <t>カイ</t>
    </rPh>
    <rPh sb="4" eb="7">
      <t>ミナミニホン</t>
    </rPh>
    <rPh sb="11" eb="12">
      <t>ケン</t>
    </rPh>
    <rPh sb="12" eb="13">
      <t>ダイ</t>
    </rPh>
    <rPh sb="15" eb="16">
      <t>カイ</t>
    </rPh>
    <rPh sb="16" eb="19">
      <t>ゼンキュウシュウ</t>
    </rPh>
    <rPh sb="19" eb="21">
      <t>タッキュウ</t>
    </rPh>
    <rPh sb="21" eb="24">
      <t>センシュケン</t>
    </rPh>
    <rPh sb="25" eb="28">
      <t>ショウガクセイ</t>
    </rPh>
    <rPh sb="28" eb="30">
      <t>イカ</t>
    </rPh>
    <rPh sb="31" eb="33">
      <t>タイカイ</t>
    </rPh>
    <rPh sb="33" eb="36">
      <t>ケンヨセン</t>
    </rPh>
    <rPh sb="36" eb="37">
      <t>カイ</t>
    </rPh>
    <phoneticPr fontId="2"/>
  </si>
  <si>
    <t>第34回大分県春季レディース卓球大会兼第一三共レディース2021第44回全国大会県予選会 ‥</t>
    <rPh sb="7" eb="9">
      <t>シュンキ</t>
    </rPh>
    <phoneticPr fontId="2"/>
  </si>
  <si>
    <t>令和3年度大分県実業団卓球選手権大会兼第71回全日本実業団卓球選手権大会県予選会 ･････</t>
    <rPh sb="5" eb="8">
      <t>オオイタケン</t>
    </rPh>
    <rPh sb="8" eb="11">
      <t>ジツギョウダン</t>
    </rPh>
    <rPh sb="11" eb="13">
      <t>タッキュウ</t>
    </rPh>
    <rPh sb="13" eb="16">
      <t>センシュケン</t>
    </rPh>
    <rPh sb="16" eb="18">
      <t>タイカイ</t>
    </rPh>
    <phoneticPr fontId="2"/>
  </si>
  <si>
    <t>第66回全国教職員卓球大会県予選会 ･･････････････････････････････････････････････････</t>
    <rPh sb="0" eb="1">
      <t>ダイ</t>
    </rPh>
    <rPh sb="3" eb="4">
      <t>カイ</t>
    </rPh>
    <rPh sb="4" eb="6">
      <t>ゼンコク</t>
    </rPh>
    <rPh sb="6" eb="9">
      <t>キョウショクイン</t>
    </rPh>
    <rPh sb="9" eb="11">
      <t>タッキュウ</t>
    </rPh>
    <rPh sb="11" eb="13">
      <t>タイカイ</t>
    </rPh>
    <rPh sb="13" eb="16">
      <t>ケンヨセン</t>
    </rPh>
    <rPh sb="16" eb="17">
      <t>カイ</t>
    </rPh>
    <phoneticPr fontId="2"/>
  </si>
  <si>
    <t>第55回全日本社会人・令和3年度マスターズ卓球選手権大会県予選会 ･････････････････････</t>
    <rPh sb="0" eb="1">
      <t>ダイ</t>
    </rPh>
    <rPh sb="3" eb="4">
      <t>カイ</t>
    </rPh>
    <rPh sb="4" eb="7">
      <t>ゼンニッポン</t>
    </rPh>
    <rPh sb="7" eb="9">
      <t>シャカイ</t>
    </rPh>
    <rPh sb="9" eb="10">
      <t>ジン</t>
    </rPh>
    <rPh sb="21" eb="23">
      <t>タッキュウ</t>
    </rPh>
    <rPh sb="23" eb="26">
      <t>センシュケン</t>
    </rPh>
    <rPh sb="26" eb="28">
      <t>タイカイ</t>
    </rPh>
    <rPh sb="28" eb="31">
      <t>ケンヨセン</t>
    </rPh>
    <rPh sb="31" eb="32">
      <t>カイ</t>
    </rPh>
    <phoneticPr fontId="2"/>
  </si>
  <si>
    <t>ロート製薬杯第39回全国ホープス卓球大会県予選　･････････････････････････････････････</t>
    <rPh sb="3" eb="6">
      <t>セイヤクハイ</t>
    </rPh>
    <rPh sb="6" eb="7">
      <t>ダイ</t>
    </rPh>
    <rPh sb="9" eb="10">
      <t>カイ</t>
    </rPh>
    <rPh sb="10" eb="12">
      <t>ゼンコク</t>
    </rPh>
    <rPh sb="16" eb="18">
      <t>タッキュウ</t>
    </rPh>
    <rPh sb="18" eb="20">
      <t>タイカイ</t>
    </rPh>
    <rPh sb="20" eb="23">
      <t>ケンヨセン</t>
    </rPh>
    <phoneticPr fontId="2"/>
  </si>
  <si>
    <t>第6回大分県混合団体ダブルス・ラージボール卓球大会 ･････････････････････････････････</t>
    <rPh sb="0" eb="1">
      <t>ダイ</t>
    </rPh>
    <rPh sb="2" eb="3">
      <t>カイ</t>
    </rPh>
    <rPh sb="3" eb="6">
      <t>オオイタケン</t>
    </rPh>
    <rPh sb="6" eb="8">
      <t>コンゴウ</t>
    </rPh>
    <rPh sb="8" eb="10">
      <t>ダンタイ</t>
    </rPh>
    <rPh sb="21" eb="23">
      <t>タッキュウ</t>
    </rPh>
    <rPh sb="23" eb="25">
      <t>タイカイ</t>
    </rPh>
    <phoneticPr fontId="2"/>
  </si>
  <si>
    <t>第18回大分県ダブルスラージボール卓球選手権大会 ････････････････････････････････････</t>
    <rPh sb="0" eb="1">
      <t>ダイ</t>
    </rPh>
    <rPh sb="3" eb="4">
      <t>カイ</t>
    </rPh>
    <rPh sb="4" eb="7">
      <t>オオイタケン</t>
    </rPh>
    <rPh sb="17" eb="19">
      <t>タッキュウ</t>
    </rPh>
    <rPh sb="19" eb="22">
      <t>センシュケン</t>
    </rPh>
    <rPh sb="22" eb="24">
      <t>タイカイ</t>
    </rPh>
    <phoneticPr fontId="2"/>
  </si>
  <si>
    <t>第11回ＴＳＰ杯大分県秋季レディース卓球大会 ････････････････････････････････････････</t>
    <rPh sb="0" eb="1">
      <t>ダイ</t>
    </rPh>
    <rPh sb="3" eb="4">
      <t>カイ</t>
    </rPh>
    <rPh sb="7" eb="8">
      <t>ハイ</t>
    </rPh>
    <rPh sb="8" eb="11">
      <t>オオイタケン</t>
    </rPh>
    <rPh sb="11" eb="13">
      <t>シュウキ</t>
    </rPh>
    <rPh sb="18" eb="20">
      <t>タッキュウ</t>
    </rPh>
    <rPh sb="20" eb="22">
      <t>タイカイ</t>
    </rPh>
    <phoneticPr fontId="2"/>
  </si>
  <si>
    <t>第55回全九州教職員卓球選手権大会県予選会 ･･････････････････････････････････････････</t>
    <rPh sb="0" eb="1">
      <t>ダイ</t>
    </rPh>
    <rPh sb="3" eb="4">
      <t>カイ</t>
    </rPh>
    <rPh sb="4" eb="7">
      <t>ゼンキュウシュウ</t>
    </rPh>
    <rPh sb="7" eb="10">
      <t>キョウショクイン</t>
    </rPh>
    <rPh sb="10" eb="12">
      <t>タッキュウ</t>
    </rPh>
    <rPh sb="12" eb="15">
      <t>センシュケン</t>
    </rPh>
    <rPh sb="15" eb="17">
      <t>タイカイ</t>
    </rPh>
    <rPh sb="17" eb="20">
      <t>ケンヨセン</t>
    </rPh>
    <rPh sb="20" eb="21">
      <t>カイ</t>
    </rPh>
    <phoneticPr fontId="2"/>
  </si>
  <si>
    <t>第19回大分県団体ラージボール卓球大会 ･･････････････････････････････････････････････</t>
    <rPh sb="0" eb="2">
      <t>レイワ</t>
    </rPh>
    <rPh sb="3" eb="4">
      <t>カイ</t>
    </rPh>
    <rPh sb="4" eb="7">
      <t>オオイタケン</t>
    </rPh>
    <rPh sb="7" eb="9">
      <t>ダンタイ</t>
    </rPh>
    <rPh sb="8" eb="10">
      <t>ダンタイ</t>
    </rPh>
    <rPh sb="16" eb="18">
      <t>タッキュウ</t>
    </rPh>
    <rPh sb="18" eb="20">
      <t>タイカイ</t>
    </rPh>
    <phoneticPr fontId="2"/>
  </si>
  <si>
    <t>第76回全九州卓球選手権大会県予選会（一般） ････････････････････････････････････････</t>
    <rPh sb="0" eb="1">
      <t>ダイ</t>
    </rPh>
    <rPh sb="3" eb="4">
      <t>カイ</t>
    </rPh>
    <rPh sb="4" eb="7">
      <t>ゼンキュウシュウ</t>
    </rPh>
    <rPh sb="7" eb="9">
      <t>タッキュウ</t>
    </rPh>
    <rPh sb="9" eb="12">
      <t>センシュケン</t>
    </rPh>
    <rPh sb="12" eb="14">
      <t>タイカイ</t>
    </rPh>
    <rPh sb="14" eb="17">
      <t>ケンヨセン</t>
    </rPh>
    <rPh sb="17" eb="18">
      <t>カイ</t>
    </rPh>
    <rPh sb="19" eb="20">
      <t>イチ</t>
    </rPh>
    <rPh sb="20" eb="21">
      <t>パン</t>
    </rPh>
    <phoneticPr fontId="2"/>
  </si>
  <si>
    <t>第22回全九州卓球選手権大会県予選会（中学団体・シングルス） ････････････････････････</t>
    <rPh sb="4" eb="7">
      <t>ゼンキュウシュウ</t>
    </rPh>
    <rPh sb="7" eb="9">
      <t>タッキュウ</t>
    </rPh>
    <rPh sb="9" eb="12">
      <t>センシュケン</t>
    </rPh>
    <rPh sb="12" eb="14">
      <t>タイカイ</t>
    </rPh>
    <rPh sb="14" eb="17">
      <t>ケンヨセン</t>
    </rPh>
    <rPh sb="17" eb="18">
      <t>カイ</t>
    </rPh>
    <rPh sb="19" eb="21">
      <t>チュウガク</t>
    </rPh>
    <rPh sb="21" eb="23">
      <t>ダンタイ</t>
    </rPh>
    <phoneticPr fontId="2"/>
  </si>
  <si>
    <t>第31回東アジアホープス卓球大会県予選会 ････････････････････････････････････････････</t>
    <rPh sb="0" eb="1">
      <t>ダイ</t>
    </rPh>
    <rPh sb="3" eb="4">
      <t>カイ</t>
    </rPh>
    <rPh sb="4" eb="5">
      <t>ヒガシ</t>
    </rPh>
    <rPh sb="12" eb="14">
      <t>タッキュウ</t>
    </rPh>
    <rPh sb="14" eb="16">
      <t>タイカイ</t>
    </rPh>
    <rPh sb="16" eb="17">
      <t>ケン</t>
    </rPh>
    <rPh sb="17" eb="20">
      <t>ヨセンカイ</t>
    </rPh>
    <phoneticPr fontId="2"/>
  </si>
  <si>
    <t>第49回全国高等学校選抜卓球大会県予選会（シングルス２部） ･･････････････････････････</t>
    <rPh sb="0" eb="1">
      <t>ダイ</t>
    </rPh>
    <rPh sb="3" eb="4">
      <t>カイ</t>
    </rPh>
    <rPh sb="4" eb="6">
      <t>ゼンコク</t>
    </rPh>
    <rPh sb="6" eb="8">
      <t>コウトウ</t>
    </rPh>
    <rPh sb="8" eb="10">
      <t>ガッコウ</t>
    </rPh>
    <rPh sb="10" eb="12">
      <t>センバツ</t>
    </rPh>
    <rPh sb="12" eb="14">
      <t>タッキュウ</t>
    </rPh>
    <rPh sb="14" eb="16">
      <t>タイカイ</t>
    </rPh>
    <rPh sb="16" eb="19">
      <t>ケンヨセン</t>
    </rPh>
    <rPh sb="19" eb="20">
      <t>カイ</t>
    </rPh>
    <rPh sb="27" eb="28">
      <t>ブ</t>
    </rPh>
    <phoneticPr fontId="2"/>
  </si>
  <si>
    <t>第23回大分県中学校選抜卓球大会県予選会 ････････････････････････････････････････････</t>
    <rPh sb="0" eb="1">
      <t>ダイ</t>
    </rPh>
    <rPh sb="3" eb="4">
      <t>カイ</t>
    </rPh>
    <rPh sb="4" eb="7">
      <t>オオイタケン</t>
    </rPh>
    <rPh sb="7" eb="10">
      <t>チュウガッコウ</t>
    </rPh>
    <rPh sb="10" eb="12">
      <t>センバツ</t>
    </rPh>
    <rPh sb="12" eb="14">
      <t>タッキュウ</t>
    </rPh>
    <rPh sb="14" eb="16">
      <t>タイカイ</t>
    </rPh>
    <rPh sb="16" eb="19">
      <t>ケンヨセン</t>
    </rPh>
    <rPh sb="19" eb="20">
      <t>カイ</t>
    </rPh>
    <phoneticPr fontId="2"/>
  </si>
  <si>
    <t>第41回大分県小学生卓球選手権大会 ･･････････････････････････････････････････････････</t>
    <rPh sb="0" eb="1">
      <t>ダイ</t>
    </rPh>
    <rPh sb="3" eb="4">
      <t>カイ</t>
    </rPh>
    <rPh sb="4" eb="7">
      <t>オオイタケン</t>
    </rPh>
    <rPh sb="7" eb="10">
      <t>ショウガクセイ</t>
    </rPh>
    <rPh sb="10" eb="12">
      <t>タッキュウ</t>
    </rPh>
    <rPh sb="12" eb="15">
      <t>センシュケン</t>
    </rPh>
    <rPh sb="15" eb="17">
      <t>タイカイ</t>
    </rPh>
    <phoneticPr fontId="2"/>
  </si>
  <si>
    <t>第32回バタフライ・ダブルス・チームカップ大分県大会 ････････････････････････････････</t>
    <rPh sb="0" eb="1">
      <t>ダイ</t>
    </rPh>
    <rPh sb="3" eb="4">
      <t>カイ</t>
    </rPh>
    <rPh sb="21" eb="24">
      <t>オオイタケン</t>
    </rPh>
    <rPh sb="24" eb="26">
      <t>タイカイ</t>
    </rPh>
    <phoneticPr fontId="2"/>
  </si>
  <si>
    <t>第15回ニッタク杯ラージボール卓球大会 ･･････････････････････････････････････････････</t>
    <rPh sb="0" eb="1">
      <t>ダイ</t>
    </rPh>
    <rPh sb="3" eb="4">
      <t>カイ</t>
    </rPh>
    <rPh sb="8" eb="9">
      <t>ハイ</t>
    </rPh>
    <rPh sb="15" eb="17">
      <t>タッキュウ</t>
    </rPh>
    <rPh sb="17" eb="19">
      <t>タイカイ</t>
    </rPh>
    <phoneticPr fontId="2"/>
  </si>
  <si>
    <t>第76回全九州卓球選手権大会県予選会（年齢別） ･･････････････････････････････････････</t>
    <rPh sb="0" eb="1">
      <t>ダイ</t>
    </rPh>
    <rPh sb="3" eb="4">
      <t>カイ</t>
    </rPh>
    <rPh sb="4" eb="7">
      <t>ゼンキュウシュウ</t>
    </rPh>
    <rPh sb="7" eb="9">
      <t>タッキュウ</t>
    </rPh>
    <rPh sb="9" eb="12">
      <t>センシュケン</t>
    </rPh>
    <rPh sb="12" eb="14">
      <t>タイカイ</t>
    </rPh>
    <rPh sb="14" eb="17">
      <t>ケンヨセン</t>
    </rPh>
    <rPh sb="17" eb="18">
      <t>カイ</t>
    </rPh>
    <rPh sb="19" eb="22">
      <t>ネンレイベツ</t>
    </rPh>
    <phoneticPr fontId="2"/>
  </si>
  <si>
    <t>2020（令和２）年度大分県ランキング表 ･･････････････････････････････････････････････</t>
    <rPh sb="5" eb="7">
      <t>レイワ</t>
    </rPh>
    <rPh sb="9" eb="11">
      <t>ネンド</t>
    </rPh>
    <rPh sb="11" eb="14">
      <t>オオイタケン</t>
    </rPh>
    <rPh sb="19" eb="20">
      <t>オモテ</t>
    </rPh>
    <phoneticPr fontId="2"/>
  </si>
  <si>
    <t>夏（秋）季ベテラン大会（硬式）</t>
    <rPh sb="0" eb="1">
      <t>ナツ</t>
    </rPh>
    <rPh sb="2" eb="3">
      <t>アキ</t>
    </rPh>
    <rPh sb="4" eb="5">
      <t>キ</t>
    </rPh>
    <rPh sb="9" eb="11">
      <t>タイカイ</t>
    </rPh>
    <rPh sb="12" eb="14">
      <t>コウシキ</t>
    </rPh>
    <phoneticPr fontId="2"/>
  </si>
  <si>
    <t>8:30～21:</t>
    <phoneticPr fontId="2"/>
  </si>
  <si>
    <t>8:00～22:</t>
    <phoneticPr fontId="2"/>
  </si>
  <si>
    <t>令和3年度度大分県夏季ベテラン卓球大会（硬式） ･････････････････････････････････････</t>
    <rPh sb="5" eb="6">
      <t>ド</t>
    </rPh>
    <rPh sb="6" eb="9">
      <t>オオイタケン</t>
    </rPh>
    <rPh sb="9" eb="11">
      <t>カキ</t>
    </rPh>
    <rPh sb="15" eb="17">
      <t>タッキュウ</t>
    </rPh>
    <rPh sb="17" eb="19">
      <t>タイカイ</t>
    </rPh>
    <rPh sb="20" eb="22">
      <t>コウシキ</t>
    </rPh>
    <phoneticPr fontId="2"/>
  </si>
  <si>
    <t>べっぷアリーナ（サブ）</t>
    <phoneticPr fontId="2"/>
  </si>
  <si>
    <t>べっぷアリーナ（メイン）</t>
    <phoneticPr fontId="2"/>
  </si>
  <si>
    <t>令和3年度冬季ベテランラージボール卓球大会 ･････････････････････････････････････････</t>
    <rPh sb="5" eb="6">
      <t>フユ</t>
    </rPh>
    <rPh sb="17" eb="19">
      <t>タッキュウ</t>
    </rPh>
    <rPh sb="19" eb="21">
      <t>タイカイ</t>
    </rPh>
    <phoneticPr fontId="2"/>
  </si>
  <si>
    <t>令和3年度大分県卓球選手権大会（ダブルスの部） ･････････････････････････････････････</t>
    <rPh sb="5" eb="8">
      <t>オオイタケン</t>
    </rPh>
    <rPh sb="8" eb="10">
      <t>タッキュウ</t>
    </rPh>
    <rPh sb="10" eb="13">
      <t>センシュケン</t>
    </rPh>
    <rPh sb="13" eb="15">
      <t>タイカイ</t>
    </rPh>
    <rPh sb="21" eb="22">
      <t>ブ</t>
    </rPh>
    <phoneticPr fontId="2"/>
  </si>
  <si>
    <t>全農杯2021年全日本卓球選手権大会県予選会(ﾎｰﾌﾟｽ･ｶﾌﾞ･ﾊﾞﾝﾋﾞ)･･････････････････････････</t>
    <rPh sb="0" eb="2">
      <t>ゼンノウ</t>
    </rPh>
    <rPh sb="2" eb="3">
      <t>ハイ</t>
    </rPh>
    <rPh sb="7" eb="8">
      <t>ネン</t>
    </rPh>
    <rPh sb="8" eb="11">
      <t>ゼンニホン</t>
    </rPh>
    <rPh sb="11" eb="13">
      <t>タッキュウ</t>
    </rPh>
    <rPh sb="13" eb="16">
      <t>センシュケン</t>
    </rPh>
    <rPh sb="16" eb="18">
      <t>タイカイ</t>
    </rPh>
    <rPh sb="18" eb="19">
      <t>ケン</t>
    </rPh>
    <rPh sb="19" eb="21">
      <t>ヨセン</t>
    </rPh>
    <rPh sb="21" eb="22">
      <t>カイ</t>
    </rPh>
    <phoneticPr fontId="2"/>
  </si>
  <si>
    <t>第4回全日本ラージボール卓球選手権大会県予選 ･･･････････････････････････････････････</t>
    <rPh sb="0" eb="1">
      <t>ダイ</t>
    </rPh>
    <rPh sb="2" eb="3">
      <t>カイ</t>
    </rPh>
    <rPh sb="12" eb="14">
      <t>タッキュウ</t>
    </rPh>
    <rPh sb="14" eb="17">
      <t>センシュケン</t>
    </rPh>
    <rPh sb="17" eb="19">
      <t>タイカイ</t>
    </rPh>
    <phoneticPr fontId="2"/>
  </si>
  <si>
    <t>大洲</t>
    <rPh sb="0" eb="2">
      <t>オオス</t>
    </rPh>
    <phoneticPr fontId="2"/>
  </si>
  <si>
    <t>武道スポーツ</t>
    <rPh sb="0" eb="2">
      <t>ブドウ</t>
    </rPh>
    <phoneticPr fontId="2"/>
  </si>
  <si>
    <t>杵築</t>
    <rPh sb="0" eb="2">
      <t>キツキ</t>
    </rPh>
    <phoneticPr fontId="2"/>
  </si>
  <si>
    <t>べっぷアリーナ</t>
    <phoneticPr fontId="2"/>
  </si>
  <si>
    <t>中津ダイハツ</t>
    <rPh sb="0" eb="2">
      <t>ナカツ</t>
    </rPh>
    <phoneticPr fontId="2"/>
  </si>
  <si>
    <t>(日)</t>
    <rPh sb="1" eb="2">
      <t>ニチ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</si>
</sst>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¥&quot;#,##0;[Red]&quot;¥&quot;\-#,##0"/>
    <numFmt numFmtId="176" formatCode="m"/>
    <numFmt numFmtId="177" formatCode="d"/>
    <numFmt numFmtId="178" formatCode="[$-411]gee\.mm\.dd"/>
    <numFmt numFmtId="179" formatCode="yyyy\.mm\.dd"/>
    <numFmt numFmtId="180" formatCode="&quot;令&quot;&quot;和&quot;#&quot;年&quot;&quot;度&quot;\ &quot;大&quot;&quot;会&quot;&quot;一&quot;&quot;覧&quot;&quot;表&quot;"/>
  </numFmts>
  <fonts count="12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2"/>
      <name val="ＭＳ 明朝"/>
      <family val="1"/>
      <charset val="128"/>
    </font>
    <font>
      <sz val="16"/>
      <name val="HG明朝B"/>
      <family val="1"/>
      <charset val="128"/>
    </font>
    <font>
      <sz val="13"/>
      <name val="ＭＳ 明朝"/>
      <family val="1"/>
      <charset val="128"/>
    </font>
    <font>
      <b/>
      <u val="double"/>
      <sz val="16"/>
      <name val="HG明朝B"/>
      <family val="1"/>
      <charset val="128"/>
    </font>
    <font>
      <sz val="12"/>
      <name val="HG明朝E"/>
      <family val="1"/>
      <charset val="128"/>
    </font>
    <font>
      <sz val="11"/>
      <name val="HG明朝E"/>
      <family val="1"/>
      <charset val="128"/>
    </font>
    <font>
      <sz val="13"/>
      <name val="HG明朝E"/>
      <family val="1"/>
      <charset val="128"/>
    </font>
    <font>
      <u val="double"/>
      <sz val="11"/>
      <name val="HG明朝B"/>
      <family val="1"/>
      <charset val="128"/>
    </font>
    <font>
      <sz val="11"/>
      <name val="ＭＳ 明朝"/>
      <family val="1"/>
      <charset val="128"/>
    </font>
  </fonts>
  <fills count="8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66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6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0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177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5" fillId="0" borderId="0" xfId="0" applyNumberFormat="1" applyFont="1">
      <alignment vertical="center"/>
    </xf>
    <xf numFmtId="0" fontId="3" fillId="0" borderId="1" xfId="0" applyFont="1" applyBorder="1" applyAlignment="1"/>
    <xf numFmtId="0" fontId="3" fillId="0" borderId="0" xfId="0" applyFont="1" applyAlignment="1"/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distributed" vertical="center" justifyLastLine="1"/>
    </xf>
    <xf numFmtId="0" fontId="7" fillId="0" borderId="0" xfId="0" applyFont="1">
      <alignment vertical="center"/>
    </xf>
    <xf numFmtId="0" fontId="11" fillId="0" borderId="0" xfId="0" applyFont="1">
      <alignment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shrinkToFit="1"/>
    </xf>
    <xf numFmtId="0" fontId="11" fillId="0" borderId="6" xfId="0" applyFont="1" applyBorder="1">
      <alignment vertical="center"/>
    </xf>
    <xf numFmtId="0" fontId="11" fillId="0" borderId="6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 shrinkToFit="1"/>
    </xf>
    <xf numFmtId="0" fontId="11" fillId="0" borderId="4" xfId="0" applyFont="1" applyBorder="1" applyAlignment="1">
      <alignment horizontal="center" vertical="center" shrinkToFit="1"/>
    </xf>
    <xf numFmtId="0" fontId="11" fillId="0" borderId="0" xfId="0" applyFont="1" applyAlignment="1">
      <alignment horizontal="center" vertical="center"/>
    </xf>
    <xf numFmtId="178" fontId="11" fillId="0" borderId="0" xfId="0" applyNumberFormat="1" applyFont="1" applyAlignment="1">
      <alignment horizontal="center" vertical="center"/>
    </xf>
    <xf numFmtId="0" fontId="11" fillId="0" borderId="6" xfId="0" applyFont="1" applyBorder="1" applyAlignment="1">
      <alignment vertical="center" shrinkToFit="1"/>
    </xf>
    <xf numFmtId="0" fontId="11" fillId="0" borderId="2" xfId="0" applyFont="1" applyBorder="1" applyAlignment="1">
      <alignment horizontal="center" vertical="center" shrinkToFit="1"/>
    </xf>
    <xf numFmtId="0" fontId="11" fillId="0" borderId="0" xfId="0" applyFont="1" applyAlignment="1">
      <alignment vertical="center" shrinkToFit="1"/>
    </xf>
    <xf numFmtId="0" fontId="11" fillId="0" borderId="6" xfId="0" applyFont="1" applyBorder="1" applyAlignment="1">
      <alignment horizontal="left" vertical="center" shrinkToFit="1"/>
    </xf>
    <xf numFmtId="178" fontId="11" fillId="0" borderId="0" xfId="0" applyNumberFormat="1" applyFont="1" applyAlignment="1">
      <alignment horizontal="center" vertical="center" shrinkToFit="1"/>
    </xf>
    <xf numFmtId="178" fontId="11" fillId="0" borderId="2" xfId="0" applyNumberFormat="1" applyFont="1" applyBorder="1" applyAlignment="1">
      <alignment horizontal="center" vertical="center" shrinkToFit="1"/>
    </xf>
    <xf numFmtId="178" fontId="11" fillId="0" borderId="3" xfId="0" applyNumberFormat="1" applyFont="1" applyBorder="1" applyAlignment="1">
      <alignment horizontal="left" vertical="center" shrinkToFit="1"/>
    </xf>
    <xf numFmtId="178" fontId="11" fillId="0" borderId="6" xfId="0" applyNumberFormat="1" applyFont="1" applyBorder="1" applyAlignment="1">
      <alignment horizontal="left" vertical="center" shrinkToFit="1"/>
    </xf>
    <xf numFmtId="0" fontId="11" fillId="0" borderId="3" xfId="0" applyFont="1" applyBorder="1" applyAlignment="1">
      <alignment vertical="center" shrinkToFit="1"/>
    </xf>
    <xf numFmtId="0" fontId="1" fillId="0" borderId="2" xfId="0" applyFont="1" applyBorder="1" applyAlignment="1">
      <alignment horizontal="center" vertical="center" shrinkToFit="1"/>
    </xf>
    <xf numFmtId="178" fontId="1" fillId="0" borderId="3" xfId="0" applyNumberFormat="1" applyFont="1" applyBorder="1" applyAlignment="1">
      <alignment horizontal="left" vertical="center" shrinkToFit="1"/>
    </xf>
    <xf numFmtId="178" fontId="1" fillId="0" borderId="2" xfId="0" applyNumberFormat="1" applyFont="1" applyBorder="1" applyAlignment="1">
      <alignment horizontal="center" vertical="center" shrinkToFit="1"/>
    </xf>
    <xf numFmtId="178" fontId="1" fillId="0" borderId="0" xfId="0" applyNumberFormat="1" applyFont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0" fontId="0" fillId="2" borderId="0" xfId="0" applyFill="1">
      <alignment vertical="center"/>
    </xf>
    <xf numFmtId="178" fontId="0" fillId="0" borderId="6" xfId="0" applyNumberFormat="1" applyBorder="1" applyAlignment="1">
      <alignment horizontal="left" vertical="center" shrinkToFit="1"/>
    </xf>
    <xf numFmtId="0" fontId="0" fillId="0" borderId="6" xfId="0" applyBorder="1" applyAlignment="1">
      <alignment horizontal="left" vertical="center" shrinkToFit="1"/>
    </xf>
    <xf numFmtId="0" fontId="0" fillId="0" borderId="6" xfId="0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0" fillId="0" borderId="6" xfId="0" applyBorder="1" applyAlignment="1">
      <alignment vertical="center" shrinkToFit="1"/>
    </xf>
    <xf numFmtId="0" fontId="11" fillId="3" borderId="2" xfId="0" applyFont="1" applyFill="1" applyBorder="1" applyAlignment="1">
      <alignment horizontal="center" vertical="center" shrinkToFit="1"/>
    </xf>
    <xf numFmtId="0" fontId="1" fillId="3" borderId="2" xfId="0" applyFont="1" applyFill="1" applyBorder="1" applyAlignment="1">
      <alignment horizontal="center" vertical="center" shrinkToFit="1"/>
    </xf>
    <xf numFmtId="0" fontId="0" fillId="3" borderId="2" xfId="0" applyFill="1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179" fontId="11" fillId="0" borderId="2" xfId="0" applyNumberFormat="1" applyFont="1" applyBorder="1" applyAlignment="1">
      <alignment horizontal="center" vertical="center"/>
    </xf>
    <xf numFmtId="178" fontId="0" fillId="3" borderId="6" xfId="0" applyNumberFormat="1" applyFill="1" applyBorder="1" applyAlignment="1">
      <alignment horizontal="left" vertical="center" shrinkToFit="1"/>
    </xf>
    <xf numFmtId="178" fontId="0" fillId="0" borderId="4" xfId="0" applyNumberFormat="1" applyBorder="1" applyAlignment="1">
      <alignment horizontal="left" vertical="center" shrinkToFit="1"/>
    </xf>
    <xf numFmtId="178" fontId="11" fillId="4" borderId="2" xfId="0" applyNumberFormat="1" applyFont="1" applyFill="1" applyBorder="1" applyAlignment="1">
      <alignment horizontal="center" vertical="center"/>
    </xf>
    <xf numFmtId="178" fontId="11" fillId="3" borderId="2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5" borderId="2" xfId="0" applyFill="1" applyBorder="1" applyAlignment="1">
      <alignment horizontal="center" vertical="center" shrinkToFit="1"/>
    </xf>
    <xf numFmtId="178" fontId="0" fillId="4" borderId="2" xfId="0" applyNumberFormat="1" applyFill="1" applyBorder="1" applyAlignment="1">
      <alignment horizontal="center" vertical="center"/>
    </xf>
    <xf numFmtId="178" fontId="11" fillId="0" borderId="5" xfId="0" applyNumberFormat="1" applyFont="1" applyBorder="1" applyAlignment="1">
      <alignment horizontal="left" vertical="center" shrinkToFit="1"/>
    </xf>
    <xf numFmtId="178" fontId="11" fillId="6" borderId="2" xfId="0" applyNumberFormat="1" applyFont="1" applyFill="1" applyBorder="1" applyAlignment="1">
      <alignment horizontal="center" vertical="center"/>
    </xf>
    <xf numFmtId="178" fontId="11" fillId="0" borderId="2" xfId="0" applyNumberFormat="1" applyFont="1" applyBorder="1" applyAlignment="1">
      <alignment horizontal="center" vertical="center"/>
    </xf>
    <xf numFmtId="178" fontId="11" fillId="0" borderId="4" xfId="0" applyNumberFormat="1" applyFont="1" applyBorder="1" applyAlignment="1">
      <alignment horizontal="left" vertical="center" shrinkToFit="1"/>
    </xf>
    <xf numFmtId="178" fontId="11" fillId="0" borderId="8" xfId="0" applyNumberFormat="1" applyFont="1" applyBorder="1" applyAlignment="1">
      <alignment horizontal="left" vertical="center" shrinkToFit="1"/>
    </xf>
    <xf numFmtId="0" fontId="0" fillId="0" borderId="7" xfId="0" applyBorder="1" applyAlignment="1">
      <alignment vertical="center" shrinkToFit="1"/>
    </xf>
    <xf numFmtId="0" fontId="11" fillId="7" borderId="9" xfId="0" applyFont="1" applyFill="1" applyBorder="1" applyAlignment="1">
      <alignment vertical="center" shrinkToFit="1"/>
    </xf>
    <xf numFmtId="178" fontId="0" fillId="0" borderId="2" xfId="0" applyNumberFormat="1" applyBorder="1" applyAlignment="1">
      <alignment horizontal="left" vertical="center" shrinkToFit="1"/>
    </xf>
    <xf numFmtId="178" fontId="0" fillId="7" borderId="3" xfId="0" applyNumberFormat="1" applyFill="1" applyBorder="1" applyAlignment="1">
      <alignment horizontal="left" vertical="center" shrinkToFit="1"/>
    </xf>
    <xf numFmtId="178" fontId="0" fillId="0" borderId="3" xfId="0" applyNumberFormat="1" applyBorder="1" applyAlignment="1">
      <alignment horizontal="left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0" xfId="0" applyAlignment="1">
      <alignment horizontal="distributed" vertical="center" justifyLastLine="1"/>
    </xf>
    <xf numFmtId="0" fontId="3" fillId="0" borderId="0" xfId="0" applyFont="1" applyAlignment="1">
      <alignment horizontal="right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6" xfId="0" applyFont="1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6" xfId="0" applyBorder="1" applyAlignment="1">
      <alignment horizontal="center" vertical="center"/>
    </xf>
    <xf numFmtId="0" fontId="3" fillId="0" borderId="10" xfId="0" applyFont="1" applyBorder="1" applyAlignment="1">
      <alignment horizontal="distributed" vertical="center" justifyLastLine="1"/>
    </xf>
    <xf numFmtId="0" fontId="3" fillId="0" borderId="11" xfId="0" applyFont="1" applyBorder="1" applyAlignment="1">
      <alignment horizontal="distributed" vertical="center" justifyLastLine="1"/>
    </xf>
    <xf numFmtId="0" fontId="0" fillId="0" borderId="11" xfId="0" applyBorder="1" applyAlignment="1">
      <alignment horizontal="distributed" vertical="center" justifyLastLine="1"/>
    </xf>
    <xf numFmtId="0" fontId="3" fillId="0" borderId="11" xfId="0" applyFont="1" applyBorder="1" applyAlignment="1">
      <alignment horizontal="center" vertical="center"/>
    </xf>
    <xf numFmtId="0" fontId="0" fillId="0" borderId="12" xfId="0" applyBorder="1">
      <alignment vertical="center"/>
    </xf>
    <xf numFmtId="0" fontId="3" fillId="0" borderId="2" xfId="0" applyFont="1" applyBorder="1" applyAlignment="1">
      <alignment horizontal="distributed" vertical="center" justifyLastLine="1"/>
    </xf>
    <xf numFmtId="0" fontId="3" fillId="0" borderId="4" xfId="0" applyFont="1" applyBorder="1" applyAlignment="1">
      <alignment horizontal="distributed" vertical="center" justifyLastLine="1"/>
    </xf>
    <xf numFmtId="0" fontId="0" fillId="0" borderId="4" xfId="0" applyBorder="1" applyAlignment="1">
      <alignment horizontal="distributed" vertical="center" justifyLastLine="1"/>
    </xf>
    <xf numFmtId="0" fontId="0" fillId="0" borderId="3" xfId="0" applyBorder="1" applyAlignment="1">
      <alignment horizontal="distributed" vertical="center" justifyLastLine="1"/>
    </xf>
    <xf numFmtId="0" fontId="8" fillId="0" borderId="6" xfId="0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3" fillId="0" borderId="1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1" xfId="0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>
      <alignment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9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177" fontId="9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180" fontId="10" fillId="0" borderId="0" xfId="0" applyNumberFormat="1" applyFont="1" applyAlignment="1">
      <alignment horizontal="center" vertical="top"/>
    </xf>
    <xf numFmtId="0" fontId="4" fillId="0" borderId="0" xfId="0" applyFont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</cellXfs>
  <cellStyles count="3">
    <cellStyle name="通貨 2" xfId="1" xr:uid="{8BA6FC9C-3B39-4B12-B25A-E6DF6C8270BD}"/>
    <cellStyle name="標準" xfId="0" builtinId="0"/>
    <cellStyle name="標準 2" xfId="2" xr:uid="{72DF9D6A-D78C-4A3B-9493-94718AE32F90}"/>
  </cellStyles>
  <dxfs count="1">
    <dxf>
      <fill>
        <patternFill>
          <bgColor theme="8" tint="0.7999816888943144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63</xdr:col>
      <xdr:colOff>0</xdr:colOff>
      <xdr:row>0</xdr:row>
      <xdr:rowOff>0</xdr:rowOff>
    </xdr:from>
    <xdr:to>
      <xdr:col>70</xdr:col>
      <xdr:colOff>0</xdr:colOff>
      <xdr:row>2</xdr:row>
      <xdr:rowOff>95250</xdr:rowOff>
    </xdr:to>
    <xdr:sp macro="" textlink="">
      <xdr:nvSpPr>
        <xdr:cNvPr id="76041" name="Object 1" hidden="1">
          <a:extLst>
            <a:ext uri="{FF2B5EF4-FFF2-40B4-BE49-F238E27FC236}">
              <a16:creationId xmlns:a16="http://schemas.microsoft.com/office/drawing/2014/main" id="{612496EE-5BC6-9709-D414-91C4D82D6A95}"/>
            </a:ext>
          </a:extLst>
        </xdr:cNvPr>
        <xdr:cNvSpPr>
          <a:spLocks noChangeArrowheads="1"/>
        </xdr:cNvSpPr>
      </xdr:nvSpPr>
      <xdr:spPr bwMode="auto">
        <a:xfrm>
          <a:off x="6000750" y="1038225"/>
          <a:ext cx="666750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97CF50-D99C-42F8-B353-7114E141E36B}">
  <dimension ref="A1:X59"/>
  <sheetViews>
    <sheetView topLeftCell="A22" zoomScaleNormal="100" workbookViewId="0">
      <selection activeCell="D37" sqref="D37"/>
    </sheetView>
  </sheetViews>
  <sheetFormatPr defaultRowHeight="13.5" x14ac:dyDescent="0.15"/>
  <cols>
    <col min="1" max="1" width="3.5" style="12" customWidth="1"/>
    <col min="2" max="2" width="37.5" style="12" customWidth="1"/>
    <col min="3" max="3" width="4.625" style="19" customWidth="1"/>
    <col min="4" max="4" width="3.875" style="19" customWidth="1"/>
    <col min="5" max="5" width="3.375" style="19" customWidth="1"/>
    <col min="6" max="6" width="11.625" style="12" bestFit="1" customWidth="1"/>
    <col min="7" max="7" width="4.625" style="12" customWidth="1"/>
    <col min="8" max="8" width="14.625" style="23" customWidth="1"/>
    <col min="9" max="9" width="14.375" style="23" customWidth="1"/>
    <col min="10" max="10" width="13.875" style="23" customWidth="1"/>
    <col min="11" max="11" width="14" style="23" customWidth="1"/>
    <col min="12" max="12" width="13" style="23" customWidth="1"/>
    <col min="13" max="13" width="14.625" style="23" customWidth="1"/>
    <col min="14" max="14" width="12.25" style="23" customWidth="1"/>
    <col min="15" max="15" width="10.5" style="12" bestFit="1" customWidth="1"/>
    <col min="16" max="16" width="4.5" style="12" customWidth="1"/>
    <col min="17" max="17" width="11.625" style="12" customWidth="1"/>
    <col min="18" max="18" width="3.25" style="12" customWidth="1"/>
    <col min="19" max="19" width="89.75" style="12" customWidth="1"/>
    <col min="20" max="21" width="3.5" style="12" customWidth="1"/>
    <col min="22" max="23" width="9" style="12" customWidth="1"/>
    <col min="24" max="24" width="20.5" style="12" customWidth="1"/>
    <col min="25" max="16384" width="9" style="12"/>
  </cols>
  <sheetData>
    <row r="1" spans="1:20" ht="16.5" customHeight="1" x14ac:dyDescent="0.15">
      <c r="A1" s="96">
        <v>4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S1" s="97"/>
    </row>
    <row r="2" spans="1:20" ht="10.5" customHeight="1" x14ac:dyDescent="0.15">
      <c r="A2" s="13"/>
      <c r="B2" s="13"/>
      <c r="C2" s="13"/>
      <c r="D2" s="13"/>
      <c r="E2" s="13"/>
      <c r="F2" s="13"/>
      <c r="G2" s="13"/>
      <c r="H2" s="14"/>
      <c r="I2" s="14"/>
      <c r="J2" s="14"/>
      <c r="K2" s="14"/>
      <c r="L2" s="14"/>
      <c r="M2" s="14"/>
      <c r="N2" s="14"/>
      <c r="O2" s="13"/>
      <c r="P2" s="13"/>
      <c r="Q2" s="13"/>
      <c r="S2" s="90"/>
    </row>
    <row r="3" spans="1:20" ht="21.75" customHeight="1" x14ac:dyDescent="0.15">
      <c r="A3" s="15"/>
      <c r="B3" s="15" t="s">
        <v>18</v>
      </c>
      <c r="C3" s="16" t="s">
        <v>13</v>
      </c>
      <c r="D3" s="17" t="s">
        <v>21</v>
      </c>
      <c r="E3" s="22"/>
      <c r="F3" s="98" t="s">
        <v>23</v>
      </c>
      <c r="G3" s="99"/>
      <c r="H3" s="18" t="s">
        <v>83</v>
      </c>
      <c r="I3" s="63" t="s">
        <v>194</v>
      </c>
      <c r="J3" s="63" t="s">
        <v>195</v>
      </c>
      <c r="K3" s="63" t="s">
        <v>196</v>
      </c>
      <c r="L3" s="63" t="s">
        <v>197</v>
      </c>
      <c r="M3" s="63" t="s">
        <v>198</v>
      </c>
      <c r="N3" s="50" t="s">
        <v>128</v>
      </c>
      <c r="O3" s="100" t="s">
        <v>22</v>
      </c>
      <c r="P3" s="99"/>
      <c r="Q3" s="16" t="s">
        <v>36</v>
      </c>
      <c r="R3" s="19"/>
      <c r="S3" s="90"/>
    </row>
    <row r="4" spans="1:20" s="23" customFormat="1" ht="18" customHeight="1" x14ac:dyDescent="0.15">
      <c r="A4" s="17">
        <v>1</v>
      </c>
      <c r="B4" s="40" t="s">
        <v>119</v>
      </c>
      <c r="C4" s="30" t="s">
        <v>120</v>
      </c>
      <c r="D4" s="22">
        <v>2</v>
      </c>
      <c r="E4" s="51" t="s">
        <v>33</v>
      </c>
      <c r="F4" s="48">
        <v>44289</v>
      </c>
      <c r="G4" s="31" t="str">
        <f t="shared" ref="G4:G48" si="0">IF(F4="","","("&amp;TEXT(WEEKDAY(F4),"aaa")&amp;")")</f>
        <v>(土)</v>
      </c>
      <c r="H4" s="47" t="s">
        <v>147</v>
      </c>
      <c r="I4" s="36"/>
      <c r="J4" s="36"/>
      <c r="K4" s="36"/>
      <c r="L4" s="36"/>
      <c r="M4" s="36"/>
      <c r="N4" s="61" t="s">
        <v>130</v>
      </c>
      <c r="O4" s="26">
        <f t="shared" ref="O4:O11" si="1">IF(F4="","",F4-15)</f>
        <v>44274</v>
      </c>
      <c r="P4" s="31" t="str">
        <f t="shared" ref="P4:P48" si="2">IF(F4="","","("&amp;TEXT(WEEKDAY(O4),"aaa")&amp;")")</f>
        <v>(金)</v>
      </c>
      <c r="Q4" s="37" t="s">
        <v>104</v>
      </c>
      <c r="R4" s="34"/>
      <c r="S4" s="35" t="s">
        <v>163</v>
      </c>
      <c r="T4" s="23" t="e">
        <f>#REF!+#REF!</f>
        <v>#REF!</v>
      </c>
    </row>
    <row r="5" spans="1:20" s="23" customFormat="1" ht="18.75" customHeight="1" x14ac:dyDescent="0.15">
      <c r="A5" s="17">
        <v>2</v>
      </c>
      <c r="B5" s="40" t="s">
        <v>124</v>
      </c>
      <c r="C5" s="22" t="s">
        <v>26</v>
      </c>
      <c r="D5" s="22">
        <v>2</v>
      </c>
      <c r="E5" s="51" t="s">
        <v>33</v>
      </c>
      <c r="F5" s="48">
        <v>44290</v>
      </c>
      <c r="G5" s="27" t="str">
        <f t="shared" si="0"/>
        <v>(日)</v>
      </c>
      <c r="H5" s="47" t="s">
        <v>125</v>
      </c>
      <c r="I5" s="36"/>
      <c r="J5" s="36"/>
      <c r="K5" s="36"/>
      <c r="L5" s="36"/>
      <c r="M5" s="36"/>
      <c r="N5" s="62" t="s">
        <v>129</v>
      </c>
      <c r="O5" s="26">
        <f t="shared" si="1"/>
        <v>44275</v>
      </c>
      <c r="P5" s="27" t="str">
        <f t="shared" si="2"/>
        <v>(土)</v>
      </c>
      <c r="Q5" s="24" t="s">
        <v>11</v>
      </c>
      <c r="S5" s="35" t="s">
        <v>149</v>
      </c>
      <c r="T5" s="23" t="e">
        <f t="shared" ref="T5:T53" si="3">T4+D4</f>
        <v>#REF!</v>
      </c>
    </row>
    <row r="6" spans="1:20" s="23" customFormat="1" ht="18.75" customHeight="1" thickBot="1" x14ac:dyDescent="0.2">
      <c r="A6" s="17">
        <v>3</v>
      </c>
      <c r="B6" s="40" t="s">
        <v>94</v>
      </c>
      <c r="C6" s="42" t="s">
        <v>25</v>
      </c>
      <c r="D6" s="22">
        <v>2</v>
      </c>
      <c r="E6" s="51" t="s">
        <v>33</v>
      </c>
      <c r="F6" s="48">
        <v>44296</v>
      </c>
      <c r="G6" s="53" t="str">
        <f t="shared" si="0"/>
        <v>(土)</v>
      </c>
      <c r="H6" s="47" t="s">
        <v>147</v>
      </c>
      <c r="I6" s="36"/>
      <c r="J6" s="36"/>
      <c r="K6" s="36"/>
      <c r="L6" s="36"/>
      <c r="M6" s="36"/>
      <c r="N6" s="62" t="s">
        <v>130</v>
      </c>
      <c r="O6" s="26">
        <f t="shared" si="1"/>
        <v>44281</v>
      </c>
      <c r="P6" s="27" t="str">
        <f t="shared" si="2"/>
        <v>(金)</v>
      </c>
      <c r="Q6" s="57" t="s">
        <v>1</v>
      </c>
      <c r="S6" s="35" t="s">
        <v>164</v>
      </c>
      <c r="T6" s="23" t="e">
        <f t="shared" si="3"/>
        <v>#REF!</v>
      </c>
    </row>
    <row r="7" spans="1:20" s="23" customFormat="1" ht="18.75" customHeight="1" thickBot="1" x14ac:dyDescent="0.2">
      <c r="A7" s="17">
        <v>4</v>
      </c>
      <c r="B7" s="21" t="s">
        <v>98</v>
      </c>
      <c r="C7" s="22" t="s">
        <v>14</v>
      </c>
      <c r="D7" s="22">
        <v>2</v>
      </c>
      <c r="E7" s="51" t="s">
        <v>33</v>
      </c>
      <c r="F7" s="52">
        <v>44303</v>
      </c>
      <c r="G7" s="27" t="str">
        <f t="shared" si="0"/>
        <v>(土)</v>
      </c>
      <c r="H7" s="47" t="s">
        <v>147</v>
      </c>
      <c r="I7" s="36"/>
      <c r="J7" s="36"/>
      <c r="K7" s="36"/>
      <c r="L7" s="36"/>
      <c r="M7" s="36"/>
      <c r="N7" s="62" t="s">
        <v>130</v>
      </c>
      <c r="O7" s="26">
        <f t="shared" si="1"/>
        <v>44288</v>
      </c>
      <c r="P7" s="56" t="str">
        <f t="shared" si="2"/>
        <v>(金)</v>
      </c>
      <c r="Q7" s="59" t="s">
        <v>3</v>
      </c>
      <c r="S7" s="35" t="s">
        <v>150</v>
      </c>
      <c r="T7" s="23" t="e">
        <f t="shared" si="3"/>
        <v>#REF!</v>
      </c>
    </row>
    <row r="8" spans="1:20" s="23" customFormat="1" ht="18.75" customHeight="1" thickBot="1" x14ac:dyDescent="0.2">
      <c r="A8" s="17">
        <v>5</v>
      </c>
      <c r="B8" s="21" t="s">
        <v>99</v>
      </c>
      <c r="C8" s="22" t="s">
        <v>40</v>
      </c>
      <c r="D8" s="22">
        <v>2</v>
      </c>
      <c r="E8" s="51" t="s">
        <v>33</v>
      </c>
      <c r="F8" s="48">
        <v>44304</v>
      </c>
      <c r="G8" s="27" t="str">
        <f t="shared" si="0"/>
        <v>(日)</v>
      </c>
      <c r="H8" s="47" t="s">
        <v>125</v>
      </c>
      <c r="I8" s="36"/>
      <c r="J8" s="36"/>
      <c r="K8" s="36"/>
      <c r="L8" s="36"/>
      <c r="M8" s="36"/>
      <c r="N8" s="62" t="s">
        <v>129</v>
      </c>
      <c r="O8" s="26">
        <f t="shared" si="1"/>
        <v>44289</v>
      </c>
      <c r="P8" s="27" t="str">
        <f t="shared" si="2"/>
        <v>(土)</v>
      </c>
      <c r="Q8" s="58" t="s">
        <v>118</v>
      </c>
      <c r="S8" s="35" t="s">
        <v>151</v>
      </c>
      <c r="T8" s="23" t="e">
        <f t="shared" si="3"/>
        <v>#REF!</v>
      </c>
    </row>
    <row r="9" spans="1:20" s="23" customFormat="1" ht="18.75" customHeight="1" thickBot="1" x14ac:dyDescent="0.2">
      <c r="A9" s="17">
        <v>6</v>
      </c>
      <c r="B9" s="21" t="s">
        <v>38</v>
      </c>
      <c r="C9" s="41" t="s">
        <v>48</v>
      </c>
      <c r="D9" s="22">
        <v>2</v>
      </c>
      <c r="E9" s="51" t="s">
        <v>33</v>
      </c>
      <c r="F9" s="48">
        <v>44315</v>
      </c>
      <c r="G9" s="27" t="str">
        <f t="shared" si="0"/>
        <v>(木)</v>
      </c>
      <c r="H9" s="47" t="s">
        <v>147</v>
      </c>
      <c r="I9" s="36"/>
      <c r="J9" s="36"/>
      <c r="K9" s="36"/>
      <c r="L9" s="36"/>
      <c r="M9" s="36"/>
      <c r="N9" s="62" t="s">
        <v>130</v>
      </c>
      <c r="O9" s="26">
        <f t="shared" si="1"/>
        <v>44300</v>
      </c>
      <c r="P9" s="27" t="str">
        <f t="shared" si="2"/>
        <v>(水)</v>
      </c>
      <c r="Q9" s="59" t="s">
        <v>3</v>
      </c>
      <c r="S9" s="35" t="s">
        <v>152</v>
      </c>
      <c r="T9" s="23" t="e">
        <f t="shared" si="3"/>
        <v>#REF!</v>
      </c>
    </row>
    <row r="10" spans="1:20" s="23" customFormat="1" ht="18.75" customHeight="1" x14ac:dyDescent="0.15">
      <c r="A10" s="17">
        <v>7</v>
      </c>
      <c r="B10" s="21" t="s">
        <v>35</v>
      </c>
      <c r="C10" s="22" t="s">
        <v>45</v>
      </c>
      <c r="D10" s="22">
        <v>2</v>
      </c>
      <c r="E10" s="51" t="s">
        <v>33</v>
      </c>
      <c r="F10" s="48">
        <v>44317</v>
      </c>
      <c r="G10" s="53" t="str">
        <f t="shared" si="0"/>
        <v>(土)</v>
      </c>
      <c r="H10" s="47" t="s">
        <v>125</v>
      </c>
      <c r="I10" s="36"/>
      <c r="J10" s="36"/>
      <c r="K10" s="36"/>
      <c r="L10" s="36"/>
      <c r="M10" s="36"/>
      <c r="N10" s="62" t="s">
        <v>131</v>
      </c>
      <c r="O10" s="26">
        <f t="shared" si="1"/>
        <v>44302</v>
      </c>
      <c r="P10" s="27" t="str">
        <f t="shared" si="2"/>
        <v>(金)</v>
      </c>
      <c r="Q10" s="40" t="s">
        <v>3</v>
      </c>
      <c r="S10" s="35" t="s">
        <v>165</v>
      </c>
      <c r="T10" s="23" t="e">
        <f t="shared" si="3"/>
        <v>#REF!</v>
      </c>
    </row>
    <row r="11" spans="1:20" s="23" customFormat="1" ht="18.75" customHeight="1" x14ac:dyDescent="0.15">
      <c r="A11" s="17">
        <v>8</v>
      </c>
      <c r="B11" s="21" t="s">
        <v>92</v>
      </c>
      <c r="C11" s="22" t="s">
        <v>47</v>
      </c>
      <c r="D11" s="22">
        <v>2</v>
      </c>
      <c r="E11" s="51" t="s">
        <v>33</v>
      </c>
      <c r="F11" s="48">
        <v>44317</v>
      </c>
      <c r="G11" s="27" t="str">
        <f t="shared" si="0"/>
        <v>(土)</v>
      </c>
      <c r="H11" s="47" t="s">
        <v>125</v>
      </c>
      <c r="I11" s="36"/>
      <c r="J11" s="36"/>
      <c r="K11" s="36"/>
      <c r="L11" s="36"/>
      <c r="M11" s="36"/>
      <c r="N11" s="62" t="s">
        <v>131</v>
      </c>
      <c r="O11" s="26">
        <f t="shared" si="1"/>
        <v>44302</v>
      </c>
      <c r="P11" s="27" t="str">
        <f t="shared" si="2"/>
        <v>(金)</v>
      </c>
      <c r="Q11" s="24" t="s">
        <v>19</v>
      </c>
      <c r="S11" s="35" t="s">
        <v>166</v>
      </c>
      <c r="T11" s="23" t="e">
        <f t="shared" si="3"/>
        <v>#REF!</v>
      </c>
    </row>
    <row r="12" spans="1:20" s="23" customFormat="1" ht="18.75" customHeight="1" x14ac:dyDescent="0.15">
      <c r="A12" s="17">
        <v>9</v>
      </c>
      <c r="B12" s="21" t="s">
        <v>37</v>
      </c>
      <c r="C12" s="22" t="s">
        <v>53</v>
      </c>
      <c r="D12" s="22">
        <v>2</v>
      </c>
      <c r="E12" s="51" t="s">
        <v>33</v>
      </c>
      <c r="F12" s="48">
        <v>44318</v>
      </c>
      <c r="G12" s="27" t="str">
        <f t="shared" si="0"/>
        <v>(日)</v>
      </c>
      <c r="H12" s="47" t="s">
        <v>147</v>
      </c>
      <c r="I12" s="36"/>
      <c r="J12" s="36"/>
      <c r="K12" s="36"/>
      <c r="L12" s="36"/>
      <c r="M12" s="36"/>
      <c r="N12" s="62" t="s">
        <v>130</v>
      </c>
      <c r="O12" s="26">
        <f t="shared" ref="O12:O38" si="4">IF(F12="","",F12-22)</f>
        <v>44296</v>
      </c>
      <c r="P12" s="27" t="str">
        <f t="shared" si="2"/>
        <v>(土)</v>
      </c>
      <c r="Q12" s="24" t="s">
        <v>11</v>
      </c>
      <c r="S12" s="35" t="s">
        <v>153</v>
      </c>
      <c r="T12" s="23" t="e">
        <f t="shared" si="3"/>
        <v>#REF!</v>
      </c>
    </row>
    <row r="13" spans="1:20" s="23" customFormat="1" ht="18.75" customHeight="1" x14ac:dyDescent="0.15">
      <c r="A13" s="17">
        <v>10</v>
      </c>
      <c r="B13" s="40" t="s">
        <v>93</v>
      </c>
      <c r="C13" s="22" t="s">
        <v>50</v>
      </c>
      <c r="D13" s="22">
        <v>2</v>
      </c>
      <c r="E13" s="51" t="s">
        <v>33</v>
      </c>
      <c r="F13" s="48">
        <v>44318</v>
      </c>
      <c r="G13" s="27" t="str">
        <f t="shared" si="0"/>
        <v>(日)</v>
      </c>
      <c r="H13" s="47" t="s">
        <v>147</v>
      </c>
      <c r="I13" s="36"/>
      <c r="J13" s="36"/>
      <c r="K13" s="36"/>
      <c r="L13" s="36"/>
      <c r="M13" s="36"/>
      <c r="N13" s="62" t="s">
        <v>130</v>
      </c>
      <c r="O13" s="26">
        <f t="shared" si="4"/>
        <v>44296</v>
      </c>
      <c r="P13" s="27" t="str">
        <f t="shared" si="2"/>
        <v>(土)</v>
      </c>
      <c r="Q13" s="24" t="s">
        <v>11</v>
      </c>
      <c r="S13" s="35" t="s">
        <v>144</v>
      </c>
      <c r="T13" s="23" t="e">
        <f t="shared" si="3"/>
        <v>#REF!</v>
      </c>
    </row>
    <row r="14" spans="1:20" s="23" customFormat="1" ht="18.75" customHeight="1" x14ac:dyDescent="0.15">
      <c r="A14" s="17">
        <v>11</v>
      </c>
      <c r="B14" s="21" t="s">
        <v>39</v>
      </c>
      <c r="C14" s="22" t="s">
        <v>54</v>
      </c>
      <c r="D14" s="22">
        <v>2</v>
      </c>
      <c r="E14" s="51" t="s">
        <v>33</v>
      </c>
      <c r="F14" s="48">
        <v>44320</v>
      </c>
      <c r="G14" s="27" t="str">
        <f t="shared" si="0"/>
        <v>(火)</v>
      </c>
      <c r="H14" s="47" t="s">
        <v>108</v>
      </c>
      <c r="I14" s="36"/>
      <c r="J14" s="36"/>
      <c r="K14" s="36"/>
      <c r="L14" s="36"/>
      <c r="M14" s="36"/>
      <c r="N14" s="62" t="s">
        <v>141</v>
      </c>
      <c r="O14" s="26">
        <f t="shared" si="4"/>
        <v>44298</v>
      </c>
      <c r="P14" s="27" t="str">
        <f t="shared" si="2"/>
        <v>(月)</v>
      </c>
      <c r="Q14" s="37" t="s">
        <v>104</v>
      </c>
      <c r="S14" s="35" t="s">
        <v>192</v>
      </c>
      <c r="T14" s="23" t="e">
        <f t="shared" si="3"/>
        <v>#REF!</v>
      </c>
    </row>
    <row r="15" spans="1:20" s="23" customFormat="1" ht="18.75" customHeight="1" x14ac:dyDescent="0.15">
      <c r="A15" s="17">
        <v>12</v>
      </c>
      <c r="B15" s="21" t="s">
        <v>0</v>
      </c>
      <c r="C15" s="41" t="s">
        <v>28</v>
      </c>
      <c r="D15" s="22">
        <v>3</v>
      </c>
      <c r="E15" s="51" t="s">
        <v>33</v>
      </c>
      <c r="F15" s="48">
        <v>44324</v>
      </c>
      <c r="G15" s="27" t="str">
        <f t="shared" si="0"/>
        <v>(土)</v>
      </c>
      <c r="H15" s="47" t="s">
        <v>147</v>
      </c>
      <c r="I15" s="36"/>
      <c r="J15" s="36"/>
      <c r="K15" s="36"/>
      <c r="L15" s="36"/>
      <c r="M15" s="36"/>
      <c r="N15" s="62" t="s">
        <v>130</v>
      </c>
      <c r="O15" s="26">
        <f t="shared" si="4"/>
        <v>44302</v>
      </c>
      <c r="P15" s="27" t="str">
        <f t="shared" si="2"/>
        <v>(金)</v>
      </c>
      <c r="Q15" s="40" t="s">
        <v>3</v>
      </c>
      <c r="R15" s="25"/>
      <c r="S15" s="35" t="s">
        <v>167</v>
      </c>
      <c r="T15" s="23" t="e">
        <f t="shared" si="3"/>
        <v>#REF!</v>
      </c>
    </row>
    <row r="16" spans="1:20" s="23" customFormat="1" ht="18.75" customHeight="1" x14ac:dyDescent="0.15">
      <c r="A16" s="17">
        <v>13</v>
      </c>
      <c r="B16" s="21" t="s">
        <v>84</v>
      </c>
      <c r="C16" s="22" t="s">
        <v>46</v>
      </c>
      <c r="D16" s="22">
        <v>2</v>
      </c>
      <c r="E16" s="51" t="s">
        <v>33</v>
      </c>
      <c r="F16" s="48">
        <v>44331</v>
      </c>
      <c r="G16" s="27" t="str">
        <f t="shared" si="0"/>
        <v>(土)</v>
      </c>
      <c r="H16" s="47" t="s">
        <v>147</v>
      </c>
      <c r="I16" s="36"/>
      <c r="J16" s="36"/>
      <c r="K16" s="36"/>
      <c r="L16" s="36"/>
      <c r="M16" s="36"/>
      <c r="N16" s="62" t="s">
        <v>130</v>
      </c>
      <c r="O16" s="26">
        <f t="shared" si="4"/>
        <v>44309</v>
      </c>
      <c r="P16" s="27" t="str">
        <f t="shared" si="2"/>
        <v>(金)</v>
      </c>
      <c r="Q16" s="40" t="s">
        <v>104</v>
      </c>
      <c r="S16" s="35" t="s">
        <v>168</v>
      </c>
      <c r="T16" s="23" t="e">
        <f t="shared" si="3"/>
        <v>#REF!</v>
      </c>
    </row>
    <row r="17" spans="1:21" s="23" customFormat="1" ht="18.75" customHeight="1" x14ac:dyDescent="0.15">
      <c r="A17" s="17">
        <v>14</v>
      </c>
      <c r="B17" s="40" t="s">
        <v>139</v>
      </c>
      <c r="C17" s="22" t="s">
        <v>127</v>
      </c>
      <c r="D17" s="22">
        <v>2</v>
      </c>
      <c r="E17" s="51" t="s">
        <v>33</v>
      </c>
      <c r="F17" s="48">
        <v>44388</v>
      </c>
      <c r="G17" s="27" t="str">
        <f t="shared" si="0"/>
        <v>(日)</v>
      </c>
      <c r="H17" s="47" t="s">
        <v>147</v>
      </c>
      <c r="I17" s="36"/>
      <c r="J17" s="36"/>
      <c r="K17" s="36"/>
      <c r="L17" s="36"/>
      <c r="M17" s="36"/>
      <c r="N17" s="62" t="s">
        <v>130</v>
      </c>
      <c r="O17" s="26">
        <f t="shared" si="4"/>
        <v>44366</v>
      </c>
      <c r="P17" s="27" t="str">
        <f t="shared" si="2"/>
        <v>(土)</v>
      </c>
      <c r="Q17" s="24" t="s">
        <v>11</v>
      </c>
      <c r="R17" s="25"/>
      <c r="S17" s="35" t="s">
        <v>169</v>
      </c>
      <c r="T17" s="23" t="e">
        <f t="shared" si="3"/>
        <v>#REF!</v>
      </c>
    </row>
    <row r="18" spans="1:21" s="23" customFormat="1" ht="18.75" customHeight="1" x14ac:dyDescent="0.15">
      <c r="A18" s="17">
        <v>15</v>
      </c>
      <c r="B18" s="21" t="s">
        <v>73</v>
      </c>
      <c r="C18" s="22" t="s">
        <v>27</v>
      </c>
      <c r="D18" s="22">
        <v>2</v>
      </c>
      <c r="E18" s="51" t="s">
        <v>33</v>
      </c>
      <c r="F18" s="48">
        <v>44395</v>
      </c>
      <c r="G18" s="27" t="str">
        <f t="shared" si="0"/>
        <v>(日)</v>
      </c>
      <c r="H18" s="60" t="s">
        <v>135</v>
      </c>
      <c r="I18" s="36"/>
      <c r="J18" s="36"/>
      <c r="K18" s="36"/>
      <c r="L18" s="36"/>
      <c r="M18" s="36"/>
      <c r="N18" s="62" t="s">
        <v>130</v>
      </c>
      <c r="O18" s="26">
        <f t="shared" si="4"/>
        <v>44373</v>
      </c>
      <c r="P18" s="27" t="str">
        <f t="shared" si="2"/>
        <v>(土)</v>
      </c>
      <c r="Q18" s="36" t="s">
        <v>3</v>
      </c>
      <c r="R18" s="25"/>
      <c r="S18" s="35" t="s">
        <v>154</v>
      </c>
      <c r="T18" s="23" t="e">
        <f t="shared" si="3"/>
        <v>#REF!</v>
      </c>
    </row>
    <row r="19" spans="1:21" s="23" customFormat="1" ht="18.75" customHeight="1" thickBot="1" x14ac:dyDescent="0.2">
      <c r="A19" s="17">
        <v>16</v>
      </c>
      <c r="B19" s="40" t="s">
        <v>184</v>
      </c>
      <c r="C19" s="22" t="s">
        <v>88</v>
      </c>
      <c r="D19" s="22">
        <v>2</v>
      </c>
      <c r="E19" s="51" t="s">
        <v>33</v>
      </c>
      <c r="F19" s="49">
        <v>44408</v>
      </c>
      <c r="G19" s="27" t="str">
        <f>IF(F19="","","("&amp;TEXT(WEEKDAY(F19),"aaa")&amp;")")</f>
        <v>(土)</v>
      </c>
      <c r="H19" s="47" t="s">
        <v>147</v>
      </c>
      <c r="I19" s="36"/>
      <c r="J19" s="36"/>
      <c r="K19" s="36"/>
      <c r="L19" s="36"/>
      <c r="M19" s="36"/>
      <c r="N19" s="61" t="s">
        <v>130</v>
      </c>
      <c r="O19" s="26">
        <f>IF(F19="","",F19-22)</f>
        <v>44386</v>
      </c>
      <c r="P19" s="27" t="str">
        <f>IF(F19="","","("&amp;TEXT(WEEKDAY(O19),"aaa")&amp;")")</f>
        <v>(金)</v>
      </c>
      <c r="Q19" s="40" t="s">
        <v>118</v>
      </c>
      <c r="R19" s="25"/>
      <c r="S19" s="35" t="s">
        <v>187</v>
      </c>
      <c r="T19" s="23" t="e">
        <f>T18+D18</f>
        <v>#REF!</v>
      </c>
      <c r="U19" s="34"/>
    </row>
    <row r="20" spans="1:21" s="23" customFormat="1" ht="18.75" customHeight="1" thickBot="1" x14ac:dyDescent="0.2">
      <c r="A20" s="17">
        <v>17</v>
      </c>
      <c r="B20" s="21" t="s">
        <v>75</v>
      </c>
      <c r="C20" s="22" t="s">
        <v>81</v>
      </c>
      <c r="D20" s="22">
        <v>2</v>
      </c>
      <c r="E20" s="51" t="s">
        <v>33</v>
      </c>
      <c r="F20" s="48">
        <v>44416</v>
      </c>
      <c r="G20" s="27" t="str">
        <f>IF(F20="","","("&amp;TEXT(WEEKDAY(F20),"aaa")&amp;")")</f>
        <v>(日)</v>
      </c>
      <c r="H20" s="60" t="s">
        <v>108</v>
      </c>
      <c r="I20" s="36"/>
      <c r="J20" s="36"/>
      <c r="K20" s="36"/>
      <c r="L20" s="36"/>
      <c r="M20" s="36"/>
      <c r="N20" s="62" t="s">
        <v>141</v>
      </c>
      <c r="O20" s="26">
        <f>IF(F20="","",F20-22)</f>
        <v>44394</v>
      </c>
      <c r="P20" s="27" t="str">
        <f>IF(F20="","","("&amp;TEXT(WEEKDAY(O20),"aaa")&amp;")")</f>
        <v>(土)</v>
      </c>
      <c r="Q20" s="59" t="s">
        <v>3</v>
      </c>
      <c r="S20" s="35" t="s">
        <v>155</v>
      </c>
      <c r="T20" s="23" t="e">
        <f>T19+D19</f>
        <v>#REF!</v>
      </c>
    </row>
    <row r="21" spans="1:21" s="23" customFormat="1" ht="18.75" customHeight="1" x14ac:dyDescent="0.15">
      <c r="A21" s="17">
        <v>18</v>
      </c>
      <c r="B21" s="40" t="s">
        <v>74</v>
      </c>
      <c r="C21" s="22" t="s">
        <v>29</v>
      </c>
      <c r="D21" s="22">
        <v>2</v>
      </c>
      <c r="E21" s="51" t="s">
        <v>33</v>
      </c>
      <c r="F21" s="49">
        <v>44437</v>
      </c>
      <c r="G21" s="27" t="str">
        <f>IF(F21="","","("&amp;TEXT(WEEKDAY(F21),"aaa")&amp;")")</f>
        <v>(日)</v>
      </c>
      <c r="H21" s="47" t="s">
        <v>147</v>
      </c>
      <c r="I21" s="36"/>
      <c r="J21" s="36"/>
      <c r="K21" s="36"/>
      <c r="L21" s="36"/>
      <c r="M21" s="36"/>
      <c r="N21" s="62" t="s">
        <v>130</v>
      </c>
      <c r="O21" s="26">
        <f>IF(F21="","",F21-22)</f>
        <v>44415</v>
      </c>
      <c r="P21" s="27" t="str">
        <f>IF(F21="","","("&amp;TEXT(WEEKDAY(O21),"aaa")&amp;")")</f>
        <v>(土)</v>
      </c>
      <c r="Q21" s="28" t="s">
        <v>11</v>
      </c>
      <c r="R21" s="25"/>
      <c r="S21" s="35" t="s">
        <v>170</v>
      </c>
      <c r="T21" s="23" t="e">
        <f>T20+D20</f>
        <v>#REF!</v>
      </c>
    </row>
    <row r="22" spans="1:21" s="23" customFormat="1" ht="18.75" customHeight="1" x14ac:dyDescent="0.15">
      <c r="A22" s="17">
        <v>19</v>
      </c>
      <c r="B22" s="21" t="s">
        <v>76</v>
      </c>
      <c r="C22" s="22" t="s">
        <v>16</v>
      </c>
      <c r="D22" s="22">
        <v>3</v>
      </c>
      <c r="E22" s="51" t="s">
        <v>33</v>
      </c>
      <c r="F22" s="49">
        <v>44443</v>
      </c>
      <c r="G22" s="27" t="str">
        <f>IF(F22="","","("&amp;TEXT(WEEKDAY(F22),"aaa")&amp;")")</f>
        <v>(土)</v>
      </c>
      <c r="H22" s="60" t="s">
        <v>108</v>
      </c>
      <c r="I22" s="36"/>
      <c r="J22" s="36"/>
      <c r="K22" s="36"/>
      <c r="L22" s="36"/>
      <c r="M22" s="36"/>
      <c r="N22" s="62" t="s">
        <v>142</v>
      </c>
      <c r="O22" s="26">
        <f>IF(F22="","",F22-22)</f>
        <v>44421</v>
      </c>
      <c r="P22" s="27" t="str">
        <f>IF(F22="","","("&amp;TEXT(WEEKDAY(O22),"aaa")&amp;")")</f>
        <v>(金)</v>
      </c>
      <c r="Q22" s="46" t="s">
        <v>132</v>
      </c>
      <c r="R22" s="25"/>
      <c r="S22" s="35" t="s">
        <v>156</v>
      </c>
      <c r="T22" s="23" t="e">
        <f>T21+D21</f>
        <v>#REF!</v>
      </c>
    </row>
    <row r="23" spans="1:21" s="23" customFormat="1" ht="18.75" customHeight="1" x14ac:dyDescent="0.15">
      <c r="A23" s="17">
        <v>20</v>
      </c>
      <c r="B23" s="21" t="s">
        <v>77</v>
      </c>
      <c r="C23" s="22" t="s">
        <v>12</v>
      </c>
      <c r="D23" s="22"/>
      <c r="E23" s="51" t="s">
        <v>33</v>
      </c>
      <c r="F23" s="49">
        <v>44444</v>
      </c>
      <c r="G23" s="27" t="str">
        <f t="shared" si="0"/>
        <v>(日)</v>
      </c>
      <c r="H23" s="60" t="s">
        <v>108</v>
      </c>
      <c r="I23" s="36"/>
      <c r="J23" s="36"/>
      <c r="K23" s="36"/>
      <c r="L23" s="36"/>
      <c r="M23" s="36"/>
      <c r="N23" s="62" t="s">
        <v>140</v>
      </c>
      <c r="O23" s="26">
        <f t="shared" si="4"/>
        <v>44422</v>
      </c>
      <c r="P23" s="27" t="str">
        <f t="shared" si="2"/>
        <v>(土)</v>
      </c>
      <c r="Q23" s="46" t="s">
        <v>132</v>
      </c>
      <c r="R23" s="25"/>
      <c r="S23" s="12"/>
      <c r="T23" s="23" t="e">
        <f t="shared" si="3"/>
        <v>#REF!</v>
      </c>
    </row>
    <row r="24" spans="1:21" s="23" customFormat="1" ht="18.75" customHeight="1" x14ac:dyDescent="0.15">
      <c r="A24" s="17">
        <v>21</v>
      </c>
      <c r="B24" s="21" t="s">
        <v>79</v>
      </c>
      <c r="C24" s="22" t="s">
        <v>86</v>
      </c>
      <c r="D24" s="22">
        <v>3</v>
      </c>
      <c r="E24" s="51" t="s">
        <v>33</v>
      </c>
      <c r="F24" s="49">
        <v>44459</v>
      </c>
      <c r="G24" s="27" t="str">
        <f t="shared" si="0"/>
        <v>(月)</v>
      </c>
      <c r="H24" s="60" t="s">
        <v>108</v>
      </c>
      <c r="I24" s="36"/>
      <c r="J24" s="36"/>
      <c r="K24" s="36"/>
      <c r="L24" s="36"/>
      <c r="M24" s="36"/>
      <c r="N24" s="62" t="s">
        <v>142</v>
      </c>
      <c r="O24" s="26">
        <f t="shared" si="4"/>
        <v>44437</v>
      </c>
      <c r="P24" s="27" t="str">
        <f t="shared" si="2"/>
        <v>(日)</v>
      </c>
      <c r="Q24" s="28" t="s">
        <v>20</v>
      </c>
      <c r="R24" s="25"/>
      <c r="S24" s="35" t="s">
        <v>157</v>
      </c>
      <c r="T24" s="23" t="e">
        <f t="shared" si="3"/>
        <v>#REF!</v>
      </c>
    </row>
    <row r="25" spans="1:21" s="23" customFormat="1" ht="18.75" customHeight="1" thickBot="1" x14ac:dyDescent="0.2">
      <c r="A25" s="17">
        <v>22</v>
      </c>
      <c r="B25" s="21" t="s">
        <v>80</v>
      </c>
      <c r="C25" s="22" t="s">
        <v>15</v>
      </c>
      <c r="D25" s="17"/>
      <c r="E25" s="51" t="s">
        <v>33</v>
      </c>
      <c r="F25" s="49">
        <v>44459</v>
      </c>
      <c r="G25" s="27" t="str">
        <f t="shared" si="0"/>
        <v>(月)</v>
      </c>
      <c r="H25" s="60" t="s">
        <v>108</v>
      </c>
      <c r="I25" s="36"/>
      <c r="J25" s="36"/>
      <c r="K25" s="36"/>
      <c r="L25" s="36"/>
      <c r="M25" s="36"/>
      <c r="N25" s="62" t="s">
        <v>142</v>
      </c>
      <c r="O25" s="26">
        <f t="shared" si="4"/>
        <v>44437</v>
      </c>
      <c r="P25" s="27" t="str">
        <f t="shared" si="2"/>
        <v>(日)</v>
      </c>
      <c r="Q25" s="28"/>
      <c r="R25" s="25"/>
      <c r="S25" s="12"/>
      <c r="T25" s="23" t="e">
        <f t="shared" si="3"/>
        <v>#REF!</v>
      </c>
    </row>
    <row r="26" spans="1:21" s="23" customFormat="1" ht="18.75" customHeight="1" thickBot="1" x14ac:dyDescent="0.2">
      <c r="A26" s="17">
        <v>23</v>
      </c>
      <c r="B26" s="21" t="s">
        <v>78</v>
      </c>
      <c r="C26" s="41" t="s">
        <v>85</v>
      </c>
      <c r="D26" s="17">
        <v>2</v>
      </c>
      <c r="E26" s="51" t="s">
        <v>33</v>
      </c>
      <c r="F26" s="49">
        <v>44462</v>
      </c>
      <c r="G26" s="27" t="str">
        <f t="shared" si="0"/>
        <v>(木)</v>
      </c>
      <c r="H26" s="60" t="s">
        <v>135</v>
      </c>
      <c r="I26" s="36"/>
      <c r="J26" s="36"/>
      <c r="K26" s="36"/>
      <c r="L26" s="36"/>
      <c r="M26" s="36"/>
      <c r="N26" s="62" t="s">
        <v>137</v>
      </c>
      <c r="O26" s="26">
        <f t="shared" si="4"/>
        <v>44440</v>
      </c>
      <c r="P26" s="27" t="str">
        <f t="shared" si="2"/>
        <v>(水)</v>
      </c>
      <c r="Q26" s="59" t="s">
        <v>3</v>
      </c>
      <c r="R26" s="25"/>
      <c r="S26" s="35" t="s">
        <v>158</v>
      </c>
      <c r="T26" s="23" t="e">
        <f t="shared" si="3"/>
        <v>#REF!</v>
      </c>
    </row>
    <row r="27" spans="1:21" s="23" customFormat="1" ht="18.75" customHeight="1" x14ac:dyDescent="0.15">
      <c r="A27" s="17">
        <v>24</v>
      </c>
      <c r="B27" s="40" t="s">
        <v>89</v>
      </c>
      <c r="C27" s="41" t="s">
        <v>87</v>
      </c>
      <c r="D27" s="17">
        <v>2</v>
      </c>
      <c r="E27" s="51" t="s">
        <v>33</v>
      </c>
      <c r="F27" s="49">
        <v>44462</v>
      </c>
      <c r="G27" s="27" t="str">
        <f t="shared" si="0"/>
        <v>(木)</v>
      </c>
      <c r="H27" s="47" t="s">
        <v>147</v>
      </c>
      <c r="I27" s="36"/>
      <c r="J27" s="36"/>
      <c r="K27" s="36"/>
      <c r="L27" s="36"/>
      <c r="M27" s="36"/>
      <c r="N27" s="62" t="s">
        <v>130</v>
      </c>
      <c r="O27" s="26">
        <f t="shared" si="4"/>
        <v>44440</v>
      </c>
      <c r="P27" s="27" t="str">
        <f t="shared" si="2"/>
        <v>(水)</v>
      </c>
      <c r="Q27" s="28" t="s">
        <v>1</v>
      </c>
      <c r="R27" s="25"/>
      <c r="S27" s="35" t="s">
        <v>171</v>
      </c>
      <c r="T27" s="23" t="e">
        <f t="shared" si="3"/>
        <v>#REF!</v>
      </c>
    </row>
    <row r="28" spans="1:21" s="23" customFormat="1" ht="18.75" customHeight="1" x14ac:dyDescent="0.15">
      <c r="A28" s="17">
        <v>25</v>
      </c>
      <c r="B28" s="21" t="s">
        <v>72</v>
      </c>
      <c r="C28" s="41" t="s">
        <v>49</v>
      </c>
      <c r="D28" s="17">
        <v>2</v>
      </c>
      <c r="E28" s="51" t="s">
        <v>33</v>
      </c>
      <c r="F28" s="49">
        <v>44464</v>
      </c>
      <c r="G28" s="27" t="str">
        <f t="shared" si="0"/>
        <v>(土)</v>
      </c>
      <c r="H28" s="60" t="s">
        <v>148</v>
      </c>
      <c r="I28" s="36"/>
      <c r="J28" s="36"/>
      <c r="K28" s="36"/>
      <c r="L28" s="36"/>
      <c r="M28" s="36"/>
      <c r="N28" s="62" t="s">
        <v>146</v>
      </c>
      <c r="O28" s="26">
        <f t="shared" si="4"/>
        <v>44442</v>
      </c>
      <c r="P28" s="27" t="str">
        <f t="shared" si="2"/>
        <v>(金)</v>
      </c>
      <c r="Q28" s="28" t="s">
        <v>19</v>
      </c>
      <c r="R28" s="25"/>
      <c r="S28" s="35" t="s">
        <v>172</v>
      </c>
      <c r="T28" s="23" t="e">
        <f t="shared" si="3"/>
        <v>#REF!</v>
      </c>
    </row>
    <row r="29" spans="1:21" s="23" customFormat="1" ht="18.75" customHeight="1" x14ac:dyDescent="0.15">
      <c r="A29" s="17">
        <v>26</v>
      </c>
      <c r="B29" s="21" t="s">
        <v>82</v>
      </c>
      <c r="C29" s="22" t="s">
        <v>56</v>
      </c>
      <c r="D29" s="22">
        <v>1</v>
      </c>
      <c r="E29" s="51" t="s">
        <v>33</v>
      </c>
      <c r="F29" s="49">
        <v>44492</v>
      </c>
      <c r="G29" s="27" t="str">
        <f t="shared" si="0"/>
        <v>(土)</v>
      </c>
      <c r="H29" s="47" t="s">
        <v>147</v>
      </c>
      <c r="I29" s="36"/>
      <c r="J29" s="36"/>
      <c r="K29" s="36"/>
      <c r="L29" s="36"/>
      <c r="M29" s="36"/>
      <c r="N29" s="62"/>
      <c r="O29" s="26">
        <f t="shared" si="4"/>
        <v>44470</v>
      </c>
      <c r="P29" s="27" t="str">
        <f t="shared" si="2"/>
        <v>(金)</v>
      </c>
      <c r="Q29" s="46" t="s">
        <v>4</v>
      </c>
      <c r="R29" s="25"/>
      <c r="S29" s="35" t="s">
        <v>159</v>
      </c>
      <c r="T29" s="23" t="e">
        <f t="shared" si="3"/>
        <v>#REF!</v>
      </c>
    </row>
    <row r="30" spans="1:21" s="23" customFormat="1" ht="18.75" customHeight="1" x14ac:dyDescent="0.15">
      <c r="A30" s="17">
        <v>27</v>
      </c>
      <c r="B30" s="40" t="s">
        <v>9</v>
      </c>
      <c r="C30" s="30" t="s">
        <v>43</v>
      </c>
      <c r="D30" s="22">
        <v>2</v>
      </c>
      <c r="E30" s="51" t="s">
        <v>33</v>
      </c>
      <c r="F30" s="49">
        <v>44493</v>
      </c>
      <c r="G30" s="27" t="str">
        <f t="shared" si="0"/>
        <v>(日)</v>
      </c>
      <c r="H30" s="47" t="s">
        <v>117</v>
      </c>
      <c r="I30" s="36"/>
      <c r="J30" s="36"/>
      <c r="K30" s="36"/>
      <c r="L30" s="36"/>
      <c r="M30" s="36"/>
      <c r="N30" s="62" t="s">
        <v>130</v>
      </c>
      <c r="O30" s="26">
        <f t="shared" si="4"/>
        <v>44471</v>
      </c>
      <c r="P30" s="27" t="str">
        <f t="shared" si="2"/>
        <v>(土)</v>
      </c>
      <c r="Q30" s="28" t="s">
        <v>11</v>
      </c>
      <c r="R30" s="25"/>
      <c r="S30" s="35" t="s">
        <v>173</v>
      </c>
      <c r="T30" s="23" t="e">
        <f t="shared" si="3"/>
        <v>#REF!</v>
      </c>
    </row>
    <row r="31" spans="1:21" s="23" customFormat="1" ht="18.75" customHeight="1" x14ac:dyDescent="0.15">
      <c r="A31" s="17">
        <v>28</v>
      </c>
      <c r="B31" s="40" t="s">
        <v>123</v>
      </c>
      <c r="C31" s="22" t="s">
        <v>55</v>
      </c>
      <c r="D31" s="22">
        <v>2</v>
      </c>
      <c r="E31" s="51" t="s">
        <v>33</v>
      </c>
      <c r="F31" s="49">
        <v>44513</v>
      </c>
      <c r="G31" s="27" t="str">
        <f t="shared" si="0"/>
        <v>(土)</v>
      </c>
      <c r="H31" s="60" t="s">
        <v>136</v>
      </c>
      <c r="I31" s="36"/>
      <c r="J31" s="36"/>
      <c r="K31" s="36"/>
      <c r="L31" s="36"/>
      <c r="M31" s="36"/>
      <c r="N31" s="62" t="s">
        <v>129</v>
      </c>
      <c r="O31" s="26">
        <f t="shared" si="4"/>
        <v>44491</v>
      </c>
      <c r="P31" s="27" t="str">
        <f t="shared" si="2"/>
        <v>(金)</v>
      </c>
      <c r="Q31" s="28" t="s">
        <v>11</v>
      </c>
      <c r="R31" s="25"/>
      <c r="S31" s="35" t="s">
        <v>190</v>
      </c>
      <c r="T31" s="23" t="e">
        <f t="shared" si="3"/>
        <v>#REF!</v>
      </c>
    </row>
    <row r="32" spans="1:21" s="23" customFormat="1" ht="18.75" customHeight="1" x14ac:dyDescent="0.15">
      <c r="A32" s="17">
        <v>29</v>
      </c>
      <c r="B32" s="40" t="s">
        <v>115</v>
      </c>
      <c r="C32" s="44" t="s">
        <v>116</v>
      </c>
      <c r="D32" s="22">
        <v>2</v>
      </c>
      <c r="E32" s="51" t="s">
        <v>33</v>
      </c>
      <c r="F32" s="49">
        <v>44513</v>
      </c>
      <c r="G32" s="27" t="str">
        <f t="shared" si="0"/>
        <v>(土)</v>
      </c>
      <c r="H32" s="60" t="s">
        <v>136</v>
      </c>
      <c r="I32" s="36"/>
      <c r="J32" s="36"/>
      <c r="K32" s="36"/>
      <c r="L32" s="36"/>
      <c r="M32" s="36"/>
      <c r="N32" s="62" t="s">
        <v>129</v>
      </c>
      <c r="O32" s="26">
        <f t="shared" si="4"/>
        <v>44491</v>
      </c>
      <c r="P32" s="27" t="str">
        <f t="shared" si="2"/>
        <v>(金)</v>
      </c>
      <c r="Q32" s="36" t="s">
        <v>11</v>
      </c>
      <c r="R32" s="20"/>
      <c r="S32" s="35" t="s">
        <v>193</v>
      </c>
      <c r="T32" s="23" t="e">
        <f t="shared" si="3"/>
        <v>#REF!</v>
      </c>
      <c r="U32" s="34"/>
    </row>
    <row r="33" spans="1:24" s="23" customFormat="1" ht="18.75" customHeight="1" x14ac:dyDescent="0.15">
      <c r="A33" s="17">
        <v>30</v>
      </c>
      <c r="B33" s="21" t="s">
        <v>68</v>
      </c>
      <c r="C33" s="22" t="s">
        <v>61</v>
      </c>
      <c r="D33" s="22">
        <v>2</v>
      </c>
      <c r="E33" s="51" t="s">
        <v>33</v>
      </c>
      <c r="F33" s="49">
        <v>44514</v>
      </c>
      <c r="G33" s="27" t="str">
        <f t="shared" si="0"/>
        <v>(日)</v>
      </c>
      <c r="H33" s="60" t="s">
        <v>135</v>
      </c>
      <c r="I33" s="36"/>
      <c r="J33" s="36"/>
      <c r="K33" s="36"/>
      <c r="L33" s="36"/>
      <c r="M33" s="36"/>
      <c r="N33" s="61" t="s">
        <v>185</v>
      </c>
      <c r="O33" s="26">
        <f t="shared" si="4"/>
        <v>44492</v>
      </c>
      <c r="P33" s="27" t="str">
        <f t="shared" si="2"/>
        <v>(土)</v>
      </c>
      <c r="Q33" s="28" t="s">
        <v>20</v>
      </c>
      <c r="R33" s="25"/>
      <c r="S33" s="35" t="s">
        <v>174</v>
      </c>
      <c r="T33" s="23" t="e">
        <f t="shared" si="3"/>
        <v>#REF!</v>
      </c>
    </row>
    <row r="34" spans="1:24" s="34" customFormat="1" ht="18.75" customHeight="1" x14ac:dyDescent="0.15">
      <c r="A34" s="17">
        <v>31</v>
      </c>
      <c r="B34" s="21" t="s">
        <v>64</v>
      </c>
      <c r="C34" s="22" t="s">
        <v>58</v>
      </c>
      <c r="D34" s="22">
        <v>3</v>
      </c>
      <c r="E34" s="51" t="s">
        <v>33</v>
      </c>
      <c r="F34" s="54">
        <v>44541</v>
      </c>
      <c r="G34" s="27" t="str">
        <f t="shared" si="0"/>
        <v>(土)</v>
      </c>
      <c r="H34" s="60" t="s">
        <v>189</v>
      </c>
      <c r="I34" s="36"/>
      <c r="J34" s="36"/>
      <c r="K34" s="36"/>
      <c r="L34" s="36"/>
      <c r="M34" s="36"/>
      <c r="N34" s="62" t="s">
        <v>140</v>
      </c>
      <c r="O34" s="26">
        <f t="shared" si="4"/>
        <v>44519</v>
      </c>
      <c r="P34" s="27" t="str">
        <f t="shared" si="2"/>
        <v>(金)</v>
      </c>
      <c r="Q34" s="40" t="s">
        <v>122</v>
      </c>
      <c r="R34" s="25"/>
      <c r="S34" s="35" t="s">
        <v>182</v>
      </c>
      <c r="T34" s="23" t="e">
        <f t="shared" si="3"/>
        <v>#REF!</v>
      </c>
      <c r="U34" s="23"/>
      <c r="V34" s="23"/>
      <c r="W34" s="23"/>
      <c r="X34" s="23"/>
    </row>
    <row r="35" spans="1:24" s="23" customFormat="1" ht="18.75" customHeight="1" x14ac:dyDescent="0.15">
      <c r="A35" s="17">
        <v>32</v>
      </c>
      <c r="B35" s="21" t="s">
        <v>65</v>
      </c>
      <c r="C35" s="22" t="s">
        <v>102</v>
      </c>
      <c r="D35" s="22">
        <v>2</v>
      </c>
      <c r="E35" s="51" t="s">
        <v>33</v>
      </c>
      <c r="F35" s="49">
        <v>44555</v>
      </c>
      <c r="G35" s="27" t="str">
        <f t="shared" si="0"/>
        <v>(土)</v>
      </c>
      <c r="H35" s="60" t="s">
        <v>108</v>
      </c>
      <c r="I35" s="36"/>
      <c r="J35" s="36"/>
      <c r="K35" s="36"/>
      <c r="L35" s="36"/>
      <c r="M35" s="36"/>
      <c r="N35" s="61" t="s">
        <v>186</v>
      </c>
      <c r="O35" s="26">
        <f t="shared" si="4"/>
        <v>44533</v>
      </c>
      <c r="P35" s="27" t="str">
        <f t="shared" si="2"/>
        <v>(金)</v>
      </c>
      <c r="Q35" s="46" t="s">
        <v>133</v>
      </c>
      <c r="R35" s="25"/>
      <c r="S35" s="35" t="s">
        <v>175</v>
      </c>
      <c r="T35" s="23" t="e">
        <f t="shared" si="3"/>
        <v>#REF!</v>
      </c>
    </row>
    <row r="36" spans="1:24" s="23" customFormat="1" ht="18.75" customHeight="1" x14ac:dyDescent="0.15">
      <c r="A36" s="17">
        <v>33</v>
      </c>
      <c r="B36" s="40" t="s">
        <v>103</v>
      </c>
      <c r="C36" s="43" t="s">
        <v>114</v>
      </c>
      <c r="D36" s="22"/>
      <c r="E36" s="51" t="s">
        <v>33</v>
      </c>
      <c r="F36" s="49">
        <v>44556</v>
      </c>
      <c r="G36" s="27" t="str">
        <f t="shared" si="0"/>
        <v>(日)</v>
      </c>
      <c r="H36" s="60" t="s">
        <v>108</v>
      </c>
      <c r="I36" s="36"/>
      <c r="J36" s="36"/>
      <c r="K36" s="36"/>
      <c r="L36" s="36"/>
      <c r="M36" s="36"/>
      <c r="N36" s="61" t="s">
        <v>186</v>
      </c>
      <c r="O36" s="26">
        <f t="shared" si="4"/>
        <v>44534</v>
      </c>
      <c r="P36" s="27" t="str">
        <f t="shared" si="2"/>
        <v>(土)</v>
      </c>
      <c r="Q36" s="46" t="s">
        <v>133</v>
      </c>
      <c r="R36" s="25"/>
      <c r="S36" s="12"/>
      <c r="T36" s="23" t="e">
        <f t="shared" si="3"/>
        <v>#REF!</v>
      </c>
    </row>
    <row r="37" spans="1:24" s="23" customFormat="1" ht="18.75" customHeight="1" thickBot="1" x14ac:dyDescent="0.2">
      <c r="A37" s="17">
        <v>34</v>
      </c>
      <c r="B37" s="21" t="s">
        <v>67</v>
      </c>
      <c r="C37" s="22" t="s">
        <v>24</v>
      </c>
      <c r="D37" s="22">
        <v>2</v>
      </c>
      <c r="E37" s="51" t="s">
        <v>33</v>
      </c>
      <c r="F37" s="54">
        <v>44558</v>
      </c>
      <c r="G37" s="27" t="str">
        <f t="shared" si="0"/>
        <v>(火)</v>
      </c>
      <c r="H37" s="60" t="s">
        <v>108</v>
      </c>
      <c r="I37" s="36"/>
      <c r="J37" s="36"/>
      <c r="K37" s="36"/>
      <c r="L37" s="36"/>
      <c r="M37" s="36"/>
      <c r="N37" s="62" t="s">
        <v>140</v>
      </c>
      <c r="O37" s="26">
        <f t="shared" si="4"/>
        <v>44536</v>
      </c>
      <c r="P37" s="27" t="str">
        <f t="shared" si="2"/>
        <v>(月)</v>
      </c>
      <c r="Q37" s="37" t="s">
        <v>104</v>
      </c>
      <c r="R37" s="33"/>
      <c r="S37" s="35" t="s">
        <v>176</v>
      </c>
      <c r="T37" s="23" t="e">
        <f t="shared" si="3"/>
        <v>#REF!</v>
      </c>
    </row>
    <row r="38" spans="1:24" s="23" customFormat="1" ht="18.75" customHeight="1" thickBot="1" x14ac:dyDescent="0.2">
      <c r="A38" s="17">
        <v>35</v>
      </c>
      <c r="B38" s="40" t="s">
        <v>145</v>
      </c>
      <c r="C38" s="22" t="s">
        <v>59</v>
      </c>
      <c r="D38" s="22">
        <v>2</v>
      </c>
      <c r="E38" s="51" t="s">
        <v>33</v>
      </c>
      <c r="F38" s="49">
        <v>44571</v>
      </c>
      <c r="G38" s="27" t="str">
        <f t="shared" si="0"/>
        <v>(月)</v>
      </c>
      <c r="H38" s="47" t="s">
        <v>147</v>
      </c>
      <c r="I38" s="36"/>
      <c r="J38" s="36"/>
      <c r="K38" s="36"/>
      <c r="L38" s="36"/>
      <c r="M38" s="36"/>
      <c r="N38" s="62" t="s">
        <v>130</v>
      </c>
      <c r="O38" s="26">
        <f t="shared" si="4"/>
        <v>44549</v>
      </c>
      <c r="P38" s="27" t="str">
        <f t="shared" si="2"/>
        <v>(日)</v>
      </c>
      <c r="Q38" s="59" t="s">
        <v>3</v>
      </c>
      <c r="R38" s="25"/>
      <c r="S38" s="35" t="s">
        <v>177</v>
      </c>
      <c r="T38" s="23" t="e">
        <f t="shared" si="3"/>
        <v>#REF!</v>
      </c>
    </row>
    <row r="39" spans="1:24" s="23" customFormat="1" ht="18.75" customHeight="1" x14ac:dyDescent="0.15">
      <c r="A39" s="17">
        <v>36</v>
      </c>
      <c r="B39" s="21" t="s">
        <v>66</v>
      </c>
      <c r="C39" s="22" t="s">
        <v>60</v>
      </c>
      <c r="D39" s="22">
        <v>1</v>
      </c>
      <c r="E39" s="51" t="s">
        <v>33</v>
      </c>
      <c r="F39" s="49">
        <v>44571</v>
      </c>
      <c r="G39" s="27" t="str">
        <f t="shared" si="0"/>
        <v>(月)</v>
      </c>
      <c r="H39" s="60" t="s">
        <v>135</v>
      </c>
      <c r="I39" s="36"/>
      <c r="J39" s="36"/>
      <c r="K39" s="36"/>
      <c r="L39" s="36"/>
      <c r="M39" s="36"/>
      <c r="N39" s="61" t="s">
        <v>185</v>
      </c>
      <c r="O39" s="26">
        <f>IF(F39="","",F39-23)</f>
        <v>44548</v>
      </c>
      <c r="P39" s="29" t="str">
        <f t="shared" si="2"/>
        <v>(土)</v>
      </c>
      <c r="Q39" s="46" t="s">
        <v>121</v>
      </c>
      <c r="R39" s="25"/>
      <c r="S39" s="35" t="s">
        <v>178</v>
      </c>
      <c r="T39" s="23" t="e">
        <f t="shared" si="3"/>
        <v>#REF!</v>
      </c>
    </row>
    <row r="40" spans="1:24" s="23" customFormat="1" ht="18.75" customHeight="1" x14ac:dyDescent="0.15">
      <c r="A40" s="17">
        <v>37</v>
      </c>
      <c r="B40" s="21" t="s">
        <v>8</v>
      </c>
      <c r="C40" s="22" t="s">
        <v>42</v>
      </c>
      <c r="D40" s="22">
        <v>3</v>
      </c>
      <c r="E40" s="51" t="s">
        <v>33</v>
      </c>
      <c r="F40" s="49">
        <v>44583</v>
      </c>
      <c r="G40" s="27" t="str">
        <f t="shared" si="0"/>
        <v>(土)</v>
      </c>
      <c r="H40" s="47" t="s">
        <v>135</v>
      </c>
      <c r="I40" s="36"/>
      <c r="J40" s="36"/>
      <c r="K40" s="36"/>
      <c r="L40" s="36"/>
      <c r="M40" s="36"/>
      <c r="N40" s="62" t="s">
        <v>130</v>
      </c>
      <c r="O40" s="26">
        <f t="shared" ref="O40:O47" si="5">IF(F40="","",F40-22)</f>
        <v>44561</v>
      </c>
      <c r="P40" s="27" t="str">
        <f t="shared" si="2"/>
        <v>(金)</v>
      </c>
      <c r="Q40" s="40" t="s">
        <v>3</v>
      </c>
      <c r="R40" s="33"/>
      <c r="S40" s="35" t="s">
        <v>160</v>
      </c>
      <c r="T40" s="23" t="e">
        <f t="shared" si="3"/>
        <v>#REF!</v>
      </c>
      <c r="U40" s="12"/>
      <c r="V40" s="34"/>
      <c r="W40" s="34"/>
      <c r="X40" s="34"/>
    </row>
    <row r="41" spans="1:24" s="23" customFormat="1" ht="18.75" customHeight="1" x14ac:dyDescent="0.15">
      <c r="A41" s="17">
        <v>38</v>
      </c>
      <c r="B41" s="21" t="s">
        <v>6</v>
      </c>
      <c r="C41" s="22" t="s">
        <v>57</v>
      </c>
      <c r="D41" s="22">
        <v>3</v>
      </c>
      <c r="E41" s="51" t="s">
        <v>33</v>
      </c>
      <c r="F41" s="54">
        <v>44590</v>
      </c>
      <c r="G41" s="27" t="str">
        <f t="shared" si="0"/>
        <v>(土)</v>
      </c>
      <c r="H41" s="60" t="s">
        <v>189</v>
      </c>
      <c r="I41" s="36"/>
      <c r="J41" s="36"/>
      <c r="K41" s="36"/>
      <c r="L41" s="36"/>
      <c r="M41" s="36"/>
      <c r="N41" s="62" t="s">
        <v>140</v>
      </c>
      <c r="O41" s="26">
        <f t="shared" si="5"/>
        <v>44568</v>
      </c>
      <c r="P41" s="27" t="str">
        <f t="shared" si="2"/>
        <v>(金)</v>
      </c>
      <c r="Q41" s="28" t="s">
        <v>20</v>
      </c>
      <c r="R41" s="25"/>
      <c r="S41" s="35" t="s">
        <v>191</v>
      </c>
      <c r="T41" s="23" t="e">
        <f t="shared" si="3"/>
        <v>#REF!</v>
      </c>
    </row>
    <row r="42" spans="1:24" s="23" customFormat="1" ht="18.75" customHeight="1" x14ac:dyDescent="0.15">
      <c r="A42" s="17">
        <v>39</v>
      </c>
      <c r="B42" s="21" t="s">
        <v>7</v>
      </c>
      <c r="C42" s="22" t="s">
        <v>41</v>
      </c>
      <c r="D42" s="22">
        <v>2</v>
      </c>
      <c r="E42" s="51" t="s">
        <v>33</v>
      </c>
      <c r="F42" s="54">
        <v>44597</v>
      </c>
      <c r="G42" s="27" t="str">
        <f t="shared" si="0"/>
        <v>(土)</v>
      </c>
      <c r="H42" s="47" t="s">
        <v>108</v>
      </c>
      <c r="I42" s="36"/>
      <c r="J42" s="36"/>
      <c r="K42" s="36"/>
      <c r="L42" s="36"/>
      <c r="M42" s="36"/>
      <c r="N42" s="62" t="s">
        <v>140</v>
      </c>
      <c r="O42" s="26">
        <f t="shared" si="5"/>
        <v>44575</v>
      </c>
      <c r="P42" s="27" t="str">
        <f t="shared" si="2"/>
        <v>(金)</v>
      </c>
      <c r="Q42" s="37" t="s">
        <v>104</v>
      </c>
      <c r="R42" s="25"/>
      <c r="S42" s="35" t="s">
        <v>179</v>
      </c>
      <c r="T42" s="23" t="e">
        <f t="shared" si="3"/>
        <v>#REF!</v>
      </c>
    </row>
    <row r="43" spans="1:24" s="23" customFormat="1" ht="18.75" customHeight="1" x14ac:dyDescent="0.15">
      <c r="A43" s="17">
        <v>40</v>
      </c>
      <c r="B43" s="21" t="s">
        <v>10</v>
      </c>
      <c r="C43" s="22" t="s">
        <v>44</v>
      </c>
      <c r="D43" s="22">
        <v>2</v>
      </c>
      <c r="E43" s="51" t="s">
        <v>33</v>
      </c>
      <c r="F43" s="49">
        <v>44612</v>
      </c>
      <c r="G43" s="27" t="str">
        <f t="shared" si="0"/>
        <v>(日)</v>
      </c>
      <c r="H43" s="47" t="s">
        <v>147</v>
      </c>
      <c r="I43" s="36"/>
      <c r="J43" s="36"/>
      <c r="K43" s="36"/>
      <c r="L43" s="36"/>
      <c r="M43" s="36"/>
      <c r="N43" s="62" t="s">
        <v>138</v>
      </c>
      <c r="O43" s="26">
        <f t="shared" si="5"/>
        <v>44590</v>
      </c>
      <c r="P43" s="27" t="str">
        <f t="shared" si="2"/>
        <v>(土)</v>
      </c>
      <c r="Q43" s="28" t="s">
        <v>19</v>
      </c>
      <c r="R43" s="25"/>
      <c r="S43" s="35" t="s">
        <v>161</v>
      </c>
      <c r="T43" s="23" t="e">
        <f t="shared" si="3"/>
        <v>#REF!</v>
      </c>
    </row>
    <row r="44" spans="1:24" s="23" customFormat="1" ht="18.75" customHeight="1" x14ac:dyDescent="0.15">
      <c r="A44" s="17">
        <v>41</v>
      </c>
      <c r="B44" s="21" t="s">
        <v>91</v>
      </c>
      <c r="C44" s="22" t="s">
        <v>90</v>
      </c>
      <c r="D44" s="22">
        <v>2</v>
      </c>
      <c r="E44" s="51" t="s">
        <v>33</v>
      </c>
      <c r="F44" s="54">
        <v>44618</v>
      </c>
      <c r="G44" s="27" t="str">
        <f t="shared" si="0"/>
        <v>(土)</v>
      </c>
      <c r="H44" s="60" t="s">
        <v>188</v>
      </c>
      <c r="I44" s="36"/>
      <c r="J44" s="36"/>
      <c r="K44" s="36"/>
      <c r="L44" s="36"/>
      <c r="M44" s="36"/>
      <c r="N44" s="62" t="s">
        <v>140</v>
      </c>
      <c r="O44" s="26">
        <f t="shared" si="5"/>
        <v>44596</v>
      </c>
      <c r="P44" s="27" t="str">
        <f t="shared" si="2"/>
        <v>(金)</v>
      </c>
      <c r="Q44" s="28" t="s">
        <v>1</v>
      </c>
      <c r="R44" s="25"/>
      <c r="S44" s="35" t="s">
        <v>162</v>
      </c>
      <c r="T44" s="23" t="e">
        <f t="shared" si="3"/>
        <v>#REF!</v>
      </c>
    </row>
    <row r="45" spans="1:24" s="23" customFormat="1" ht="18.75" customHeight="1" x14ac:dyDescent="0.15">
      <c r="A45" s="17">
        <v>42</v>
      </c>
      <c r="B45" s="21" t="s">
        <v>71</v>
      </c>
      <c r="C45" s="22" t="s">
        <v>51</v>
      </c>
      <c r="D45" s="22">
        <v>2</v>
      </c>
      <c r="E45" s="51" t="s">
        <v>33</v>
      </c>
      <c r="F45" s="54">
        <v>44639</v>
      </c>
      <c r="G45" s="27" t="str">
        <f t="shared" si="0"/>
        <v>(土)</v>
      </c>
      <c r="H45" s="60" t="s">
        <v>188</v>
      </c>
      <c r="I45" s="36"/>
      <c r="J45" s="36"/>
      <c r="K45" s="36"/>
      <c r="L45" s="36"/>
      <c r="M45" s="36"/>
      <c r="N45" s="62" t="s">
        <v>140</v>
      </c>
      <c r="O45" s="26">
        <f t="shared" si="5"/>
        <v>44617</v>
      </c>
      <c r="P45" s="27" t="str">
        <f t="shared" si="2"/>
        <v>(金)</v>
      </c>
      <c r="Q45" s="28" t="s">
        <v>20</v>
      </c>
      <c r="R45" s="25"/>
      <c r="S45" s="35" t="s">
        <v>180</v>
      </c>
      <c r="T45" s="23" t="e">
        <f t="shared" si="3"/>
        <v>#REF!</v>
      </c>
    </row>
    <row r="46" spans="1:24" s="23" customFormat="1" ht="18.75" customHeight="1" x14ac:dyDescent="0.15">
      <c r="A46" s="17">
        <v>43</v>
      </c>
      <c r="B46" s="40" t="s">
        <v>126</v>
      </c>
      <c r="C46" s="22" t="s">
        <v>52</v>
      </c>
      <c r="D46" s="22">
        <v>2</v>
      </c>
      <c r="E46" s="51" t="s">
        <v>33</v>
      </c>
      <c r="F46" s="49">
        <v>44647</v>
      </c>
      <c r="G46" s="27" t="str">
        <f t="shared" si="0"/>
        <v>(日)</v>
      </c>
      <c r="H46" s="60" t="s">
        <v>136</v>
      </c>
      <c r="I46" s="36"/>
      <c r="J46" s="36"/>
      <c r="K46" s="36"/>
      <c r="L46" s="36"/>
      <c r="M46" s="36"/>
      <c r="N46" s="62" t="s">
        <v>129</v>
      </c>
      <c r="O46" s="26">
        <f t="shared" si="5"/>
        <v>44625</v>
      </c>
      <c r="P46" s="27" t="str">
        <f t="shared" si="2"/>
        <v>(土)</v>
      </c>
      <c r="Q46" s="28" t="s">
        <v>11</v>
      </c>
      <c r="R46" s="25"/>
      <c r="S46" t="s">
        <v>181</v>
      </c>
      <c r="T46" s="23" t="e">
        <f t="shared" si="3"/>
        <v>#REF!</v>
      </c>
    </row>
    <row r="47" spans="1:24" s="23" customFormat="1" ht="18.75" customHeight="1" x14ac:dyDescent="0.15">
      <c r="A47" s="17"/>
      <c r="B47" s="40"/>
      <c r="C47" s="30"/>
      <c r="D47" s="30"/>
      <c r="E47" s="44"/>
      <c r="F47" s="55"/>
      <c r="G47" s="27" t="str">
        <f t="shared" si="0"/>
        <v/>
      </c>
      <c r="H47" s="60"/>
      <c r="I47" s="36"/>
      <c r="J47" s="36"/>
      <c r="K47" s="36"/>
      <c r="L47" s="36"/>
      <c r="M47" s="36"/>
      <c r="N47" s="62"/>
      <c r="O47" s="26" t="str">
        <f t="shared" si="5"/>
        <v/>
      </c>
      <c r="P47" s="27" t="str">
        <f t="shared" si="2"/>
        <v/>
      </c>
      <c r="Q47" s="37"/>
      <c r="R47" s="34"/>
      <c r="S47" s="35"/>
      <c r="T47" s="23" t="e">
        <f t="shared" si="3"/>
        <v>#REF!</v>
      </c>
    </row>
    <row r="48" spans="1:24" s="23" customFormat="1" ht="18.75" customHeight="1" x14ac:dyDescent="0.15">
      <c r="A48" s="17"/>
      <c r="B48" s="40"/>
      <c r="C48" s="44"/>
      <c r="D48" s="22"/>
      <c r="E48" s="44"/>
      <c r="F48" s="55"/>
      <c r="G48" s="27" t="str">
        <f t="shared" si="0"/>
        <v/>
      </c>
      <c r="H48" s="60"/>
      <c r="I48" s="36"/>
      <c r="J48" s="36"/>
      <c r="K48" s="36"/>
      <c r="L48" s="36"/>
      <c r="M48" s="36"/>
      <c r="N48" s="62"/>
      <c r="O48" s="26" t="str">
        <f>IF(F48="","",F48-15)</f>
        <v/>
      </c>
      <c r="P48" s="27" t="str">
        <f t="shared" si="2"/>
        <v/>
      </c>
      <c r="Q48" s="28"/>
      <c r="S48" s="35"/>
      <c r="T48" s="23" t="e">
        <f t="shared" si="3"/>
        <v>#REF!</v>
      </c>
    </row>
    <row r="49" spans="1:21" s="34" customFormat="1" ht="18.75" customHeight="1" x14ac:dyDescent="0.15">
      <c r="A49" s="17"/>
      <c r="B49" s="21"/>
      <c r="C49" s="30"/>
      <c r="D49" s="22"/>
      <c r="E49" s="22"/>
      <c r="F49" s="45"/>
      <c r="G49" s="27"/>
      <c r="H49" s="47"/>
      <c r="I49" s="47"/>
      <c r="J49" s="47"/>
      <c r="K49" s="47"/>
      <c r="L49" s="47"/>
      <c r="M49" s="47"/>
      <c r="N49" s="47"/>
      <c r="O49" s="26"/>
      <c r="P49" s="27"/>
      <c r="Q49" s="28"/>
      <c r="R49" s="25"/>
      <c r="S49"/>
      <c r="T49" s="23" t="e">
        <f t="shared" si="3"/>
        <v>#REF!</v>
      </c>
      <c r="U49" s="23"/>
    </row>
    <row r="50" spans="1:21" s="23" customFormat="1" ht="18.75" customHeight="1" x14ac:dyDescent="0.15">
      <c r="A50" s="17"/>
      <c r="B50" s="40"/>
      <c r="C50" s="44"/>
      <c r="D50" s="30"/>
      <c r="E50" s="30"/>
      <c r="F50" s="45"/>
      <c r="G50" s="31"/>
      <c r="H50" s="47"/>
      <c r="I50" s="47"/>
      <c r="J50" s="47"/>
      <c r="K50" s="47"/>
      <c r="L50" s="47"/>
      <c r="M50" s="47"/>
      <c r="N50" s="47"/>
      <c r="O50" s="32"/>
      <c r="P50" s="31"/>
      <c r="Q50" s="40"/>
      <c r="R50" s="25"/>
      <c r="S50"/>
      <c r="T50" s="23" t="e">
        <f t="shared" si="3"/>
        <v>#REF!</v>
      </c>
    </row>
    <row r="51" spans="1:21" s="23" customFormat="1" ht="18.75" customHeight="1" x14ac:dyDescent="0.15">
      <c r="A51" s="17"/>
      <c r="B51" s="40"/>
      <c r="C51" s="44"/>
      <c r="D51" s="22"/>
      <c r="E51" s="22"/>
      <c r="F51" s="45"/>
      <c r="G51" s="27"/>
      <c r="H51" s="47"/>
      <c r="I51" s="47"/>
      <c r="J51" s="47"/>
      <c r="K51" s="47"/>
      <c r="L51" s="47"/>
      <c r="M51" s="47"/>
      <c r="N51" s="47"/>
      <c r="O51" s="26"/>
      <c r="P51" s="27"/>
      <c r="Q51" s="40"/>
      <c r="S51" s="35"/>
      <c r="T51" s="23" t="e">
        <f t="shared" si="3"/>
        <v>#REF!</v>
      </c>
    </row>
    <row r="52" spans="1:21" ht="18.75" customHeight="1" x14ac:dyDescent="0.15">
      <c r="A52" s="17"/>
      <c r="B52" s="40"/>
      <c r="C52" s="30"/>
      <c r="D52" s="30"/>
      <c r="E52" s="30"/>
      <c r="F52" s="45"/>
      <c r="G52" s="27"/>
      <c r="H52" s="47"/>
      <c r="I52" s="47"/>
      <c r="J52" s="47"/>
      <c r="K52" s="47"/>
      <c r="L52" s="47"/>
      <c r="M52" s="47"/>
      <c r="N52" s="47"/>
      <c r="O52" s="26"/>
      <c r="P52" s="27"/>
      <c r="Q52" s="40"/>
      <c r="R52" s="25"/>
      <c r="S52" s="35"/>
      <c r="T52" s="23" t="e">
        <f t="shared" si="3"/>
        <v>#REF!</v>
      </c>
      <c r="U52" s="23"/>
    </row>
    <row r="53" spans="1:21" x14ac:dyDescent="0.15">
      <c r="H53" s="12"/>
      <c r="I53" s="12"/>
      <c r="J53" s="12"/>
      <c r="K53" s="12"/>
      <c r="L53" s="12"/>
      <c r="M53" s="12"/>
      <c r="N53" s="12"/>
      <c r="S53" s="35" t="s">
        <v>183</v>
      </c>
      <c r="T53" s="23" t="e">
        <f t="shared" si="3"/>
        <v>#REF!</v>
      </c>
    </row>
    <row r="54" spans="1:21" x14ac:dyDescent="0.15">
      <c r="G54" s="19"/>
      <c r="H54" s="12"/>
      <c r="I54" s="12"/>
      <c r="J54" s="12"/>
      <c r="K54" s="12"/>
      <c r="L54" s="12"/>
      <c r="M54" s="12"/>
      <c r="N54" s="12"/>
    </row>
    <row r="55" spans="1:21" x14ac:dyDescent="0.15">
      <c r="S55"/>
    </row>
    <row r="59" spans="1:21" x14ac:dyDescent="0.15">
      <c r="S59"/>
    </row>
  </sheetData>
  <autoFilter ref="B3:Q52" xr:uid="{BF8A44AE-606D-4DA8-A239-D51D533B72EB}">
    <filterColumn colId="4" showButton="0"/>
    <filterColumn colId="13" showButton="0"/>
  </autoFilter>
  <mergeCells count="4">
    <mergeCell ref="A1:Q1"/>
    <mergeCell ref="S1:S3"/>
    <mergeCell ref="F3:G3"/>
    <mergeCell ref="O3:P3"/>
  </mergeCells>
  <phoneticPr fontId="2"/>
  <conditionalFormatting sqref="F50:F52">
    <cfRule type="cellIs" dxfId="0" priority="1" stopIfTrue="1" operator="greaterThan">
      <formula>42825</formula>
    </cfRule>
  </conditionalFormatting>
  <pageMargins left="0.59055118110236227" right="0.39370078740157483" top="0.39370078740157483" bottom="0.19685039370078741" header="0.51181102362204722" footer="0.51181102362204722"/>
  <pageSetup paperSize="8" orientation="landscape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2E424D-2F4E-440D-B23E-A4B374473024}">
  <dimension ref="B2:C14"/>
  <sheetViews>
    <sheetView workbookViewId="0">
      <selection activeCell="E7" sqref="E7"/>
    </sheetView>
  </sheetViews>
  <sheetFormatPr defaultRowHeight="13.5" x14ac:dyDescent="0.15"/>
  <cols>
    <col min="2" max="2" width="33.875" bestFit="1" customWidth="1"/>
    <col min="3" max="3" width="19" customWidth="1"/>
    <col min="4" max="4" width="4.375" customWidth="1"/>
    <col min="5" max="5" width="37.5" customWidth="1"/>
    <col min="6" max="6" width="11.375" customWidth="1"/>
    <col min="11" max="11" width="9.5" bestFit="1" customWidth="1"/>
  </cols>
  <sheetData>
    <row r="2" spans="2:3" ht="21.75" customHeight="1" x14ac:dyDescent="0.15">
      <c r="B2" s="38" t="s">
        <v>111</v>
      </c>
      <c r="C2" s="38" t="s">
        <v>112</v>
      </c>
    </row>
    <row r="3" spans="2:3" ht="21.75" customHeight="1" x14ac:dyDescent="0.15">
      <c r="B3" s="39" t="s">
        <v>109</v>
      </c>
      <c r="C3" s="39" t="s">
        <v>105</v>
      </c>
    </row>
    <row r="4" spans="2:3" ht="21.75" customHeight="1" x14ac:dyDescent="0.15">
      <c r="B4" s="39" t="s">
        <v>110</v>
      </c>
      <c r="C4" s="39" t="s">
        <v>106</v>
      </c>
    </row>
    <row r="5" spans="2:3" ht="21.75" customHeight="1" x14ac:dyDescent="0.15">
      <c r="B5" s="39" t="s">
        <v>107</v>
      </c>
      <c r="C5" s="39" t="s">
        <v>106</v>
      </c>
    </row>
    <row r="6" spans="2:3" ht="21.75" customHeight="1" x14ac:dyDescent="0.15">
      <c r="B6" s="39" t="s">
        <v>108</v>
      </c>
      <c r="C6" s="39" t="s">
        <v>106</v>
      </c>
    </row>
    <row r="7" spans="2:3" ht="21.75" customHeight="1" x14ac:dyDescent="0.15">
      <c r="B7" s="39" t="s">
        <v>117</v>
      </c>
      <c r="C7" s="39" t="s">
        <v>106</v>
      </c>
    </row>
    <row r="8" spans="2:3" ht="21.75" customHeight="1" x14ac:dyDescent="0.15">
      <c r="B8" s="39" t="s">
        <v>113</v>
      </c>
      <c r="C8" s="39" t="s">
        <v>106</v>
      </c>
    </row>
    <row r="9" spans="2:3" ht="21.75" customHeight="1" x14ac:dyDescent="0.15">
      <c r="B9" s="38"/>
      <c r="C9" s="38"/>
    </row>
    <row r="10" spans="2:3" ht="21.75" customHeight="1" x14ac:dyDescent="0.15">
      <c r="B10" s="38"/>
      <c r="C10" s="38"/>
    </row>
    <row r="11" spans="2:3" ht="21.75" customHeight="1" x14ac:dyDescent="0.15">
      <c r="B11" s="38"/>
      <c r="C11" s="38"/>
    </row>
    <row r="12" spans="2:3" ht="21.75" customHeight="1" x14ac:dyDescent="0.15">
      <c r="B12" s="38"/>
      <c r="C12" s="38"/>
    </row>
    <row r="13" spans="2:3" ht="21.75" customHeight="1" x14ac:dyDescent="0.15">
      <c r="B13" s="38"/>
      <c r="C13" s="38"/>
    </row>
    <row r="14" spans="2:3" ht="21.75" customHeight="1" x14ac:dyDescent="0.15">
      <c r="B14" s="38"/>
      <c r="C14" s="38"/>
    </row>
  </sheetData>
  <phoneticPr fontId="2"/>
  <pageMargins left="0.78700000000000003" right="0.78700000000000003" top="0.98399999999999999" bottom="0.98399999999999999" header="0.51200000000000001" footer="0.51200000000000001"/>
  <pageSetup paperSize="9" orientation="portrait" horizontalDpi="1200" verticalDpi="1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955ACA-F639-4E3A-A00C-DCA680468E69}">
  <sheetPr>
    <tabColor rgb="FF33CCFF"/>
  </sheetPr>
  <dimension ref="A1:BR42"/>
  <sheetViews>
    <sheetView showGridLines="0" tabSelected="1" topLeftCell="A28" zoomScaleNormal="100" workbookViewId="0">
      <selection activeCell="BG25" sqref="BG25:BR25"/>
    </sheetView>
  </sheetViews>
  <sheetFormatPr defaultRowHeight="14.25" x14ac:dyDescent="0.15"/>
  <cols>
    <col min="1" max="73" width="1.25" style="1" customWidth="1"/>
    <col min="74" max="16384" width="9" style="1"/>
  </cols>
  <sheetData>
    <row r="1" spans="1:70" ht="20.25" customHeight="1" x14ac:dyDescent="0.15">
      <c r="AF1" s="65"/>
      <c r="AG1" s="65"/>
      <c r="AH1" s="65"/>
      <c r="AI1" s="66"/>
      <c r="AJ1" s="66"/>
      <c r="AK1" s="66"/>
      <c r="AL1" s="67"/>
      <c r="AM1" s="67"/>
      <c r="AN1" s="67"/>
    </row>
    <row r="2" spans="1:70" ht="22.5" customHeight="1" x14ac:dyDescent="0.15">
      <c r="E2" s="89" t="s">
        <v>95</v>
      </c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  <c r="U2" s="90"/>
      <c r="V2" s="90"/>
      <c r="W2" s="90"/>
      <c r="X2" s="90"/>
      <c r="Y2" s="90"/>
      <c r="Z2" s="90"/>
      <c r="AA2" s="90"/>
      <c r="AB2" s="90"/>
      <c r="AC2" s="90"/>
      <c r="AD2" s="90"/>
      <c r="AE2" s="90"/>
      <c r="AF2" s="90"/>
      <c r="AG2" s="90"/>
      <c r="AH2" s="90"/>
      <c r="AI2" s="90"/>
      <c r="AJ2" s="90"/>
      <c r="AK2" s="90"/>
      <c r="AL2" s="90"/>
      <c r="AM2" s="90"/>
      <c r="AN2" s="90"/>
      <c r="AO2" s="90"/>
      <c r="AP2" s="90"/>
      <c r="AQ2" s="90"/>
      <c r="AR2" s="90"/>
      <c r="AS2" s="90"/>
      <c r="AT2" s="90"/>
      <c r="AU2" s="90"/>
      <c r="AV2" s="90"/>
      <c r="AW2" s="90"/>
      <c r="AX2" s="90"/>
      <c r="AY2" s="90"/>
      <c r="AZ2" s="90"/>
      <c r="BA2" s="90"/>
      <c r="BB2" s="90"/>
      <c r="BC2" s="90"/>
      <c r="BD2" s="90"/>
      <c r="BE2" s="90"/>
      <c r="BF2" s="90"/>
      <c r="BG2" s="90"/>
      <c r="BH2" s="90"/>
      <c r="BI2" s="90"/>
      <c r="BJ2" s="90"/>
    </row>
    <row r="3" spans="1:70" ht="22.5" customHeight="1" x14ac:dyDescent="0.15">
      <c r="E3" s="9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</row>
    <row r="4" spans="1:70" ht="22.5" customHeight="1" x14ac:dyDescent="0.15">
      <c r="B4" s="1" t="s">
        <v>2</v>
      </c>
      <c r="E4" s="91">
        <v>46117</v>
      </c>
      <c r="F4" s="91"/>
      <c r="G4" s="91"/>
      <c r="H4" s="92" t="s">
        <v>62</v>
      </c>
      <c r="I4" s="92"/>
      <c r="J4" s="93">
        <v>46117</v>
      </c>
      <c r="K4" s="93"/>
      <c r="L4" s="93"/>
      <c r="M4" s="92" t="s">
        <v>63</v>
      </c>
      <c r="N4" s="92"/>
      <c r="O4" s="11" t="s">
        <v>199</v>
      </c>
      <c r="P4" s="11"/>
      <c r="Q4" s="11"/>
      <c r="R4" s="11"/>
      <c r="S4" s="11" t="s">
        <v>100</v>
      </c>
      <c r="T4" s="11"/>
      <c r="U4" s="11"/>
      <c r="V4" s="11"/>
      <c r="W4" s="11"/>
      <c r="X4" s="11"/>
      <c r="Y4" s="11"/>
      <c r="Z4" s="11"/>
      <c r="AA4" s="11"/>
      <c r="AB4" s="11"/>
    </row>
    <row r="5" spans="1:70" ht="22.5" customHeight="1" x14ac:dyDescent="0.15">
      <c r="B5" s="1" t="s">
        <v>2</v>
      </c>
      <c r="E5" s="6" t="s">
        <v>101</v>
      </c>
      <c r="F5" s="3"/>
      <c r="G5" s="3"/>
      <c r="H5" s="2"/>
      <c r="I5" s="2"/>
      <c r="J5" s="4"/>
      <c r="K5" s="4"/>
      <c r="L5" s="4"/>
      <c r="M5" s="2"/>
      <c r="N5" s="2"/>
    </row>
    <row r="6" spans="1:70" ht="22.5" customHeight="1" x14ac:dyDescent="0.15">
      <c r="B6" s="1" t="s">
        <v>2</v>
      </c>
      <c r="E6" s="6" t="s">
        <v>134</v>
      </c>
      <c r="F6" s="3"/>
      <c r="G6" s="3"/>
      <c r="H6" s="2"/>
      <c r="I6" s="2"/>
      <c r="J6" s="4"/>
      <c r="K6" s="4"/>
      <c r="L6" s="4"/>
      <c r="M6" s="2"/>
      <c r="N6" s="2"/>
    </row>
    <row r="7" spans="1:70" ht="22.5" customHeight="1" x14ac:dyDescent="0.15">
      <c r="E7" s="3"/>
      <c r="F7" s="3"/>
      <c r="G7" s="3"/>
      <c r="H7" s="2"/>
      <c r="I7" s="2"/>
      <c r="J7" s="4"/>
      <c r="K7" s="4"/>
      <c r="L7" s="4"/>
      <c r="M7" s="2"/>
      <c r="N7" s="2"/>
    </row>
    <row r="8" spans="1:70" ht="23.25" customHeight="1" x14ac:dyDescent="0.15">
      <c r="B8" s="94" t="s">
        <v>96</v>
      </c>
      <c r="C8" s="94"/>
      <c r="D8" s="94"/>
      <c r="E8" s="94"/>
      <c r="F8" s="94"/>
      <c r="G8" s="94"/>
      <c r="H8" s="94"/>
      <c r="I8" s="94"/>
      <c r="J8" s="94"/>
      <c r="K8" s="94"/>
      <c r="AL8" s="95" t="s">
        <v>97</v>
      </c>
      <c r="AM8" s="95"/>
      <c r="AN8" s="95"/>
      <c r="AO8" s="95"/>
      <c r="AP8" s="95"/>
      <c r="AQ8" s="95"/>
      <c r="AR8" s="95"/>
      <c r="AS8" s="95"/>
      <c r="AT8" s="95"/>
      <c r="AU8" s="95"/>
    </row>
    <row r="9" spans="1:70" ht="25.5" customHeight="1" x14ac:dyDescent="0.15">
      <c r="A9" s="68" t="s">
        <v>5</v>
      </c>
      <c r="B9" s="68"/>
      <c r="C9" s="68"/>
      <c r="D9" s="69"/>
      <c r="E9" s="68" t="s">
        <v>34</v>
      </c>
      <c r="F9" s="68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70"/>
      <c r="T9" s="70"/>
      <c r="U9" s="70"/>
      <c r="V9" s="69"/>
      <c r="W9" s="69"/>
      <c r="X9" s="82" t="s">
        <v>17</v>
      </c>
      <c r="Y9" s="74"/>
      <c r="Z9" s="74"/>
      <c r="AA9" s="74"/>
      <c r="AB9" s="74"/>
      <c r="AC9" s="74"/>
      <c r="AD9" s="74"/>
      <c r="AE9" s="74"/>
      <c r="AF9" s="83"/>
      <c r="AG9" s="83"/>
      <c r="AH9" s="83"/>
      <c r="AI9" s="84"/>
      <c r="AJ9" s="74" t="s">
        <v>5</v>
      </c>
      <c r="AK9" s="74"/>
      <c r="AL9" s="74"/>
      <c r="AM9" s="75"/>
      <c r="AN9" s="68" t="s">
        <v>34</v>
      </c>
      <c r="AO9" s="68"/>
      <c r="AP9" s="68"/>
      <c r="AQ9" s="68"/>
      <c r="AR9" s="68"/>
      <c r="AS9" s="68"/>
      <c r="AT9" s="68"/>
      <c r="AU9" s="68"/>
      <c r="AV9" s="68"/>
      <c r="AW9" s="68"/>
      <c r="AX9" s="68"/>
      <c r="AY9" s="68"/>
      <c r="AZ9" s="68"/>
      <c r="BA9" s="68"/>
      <c r="BB9" s="70"/>
      <c r="BC9" s="70"/>
      <c r="BD9" s="70"/>
      <c r="BE9" s="69"/>
      <c r="BF9" s="69"/>
      <c r="BG9" s="85" t="s">
        <v>17</v>
      </c>
      <c r="BH9" s="86"/>
      <c r="BI9" s="86"/>
      <c r="BJ9" s="86"/>
      <c r="BK9" s="86"/>
      <c r="BL9" s="86"/>
      <c r="BM9" s="86"/>
      <c r="BN9" s="86"/>
      <c r="BO9" s="87"/>
      <c r="BP9" s="87"/>
      <c r="BQ9" s="87"/>
      <c r="BR9" s="88"/>
    </row>
    <row r="10" spans="1:70" ht="25.5" customHeight="1" x14ac:dyDescent="0.15">
      <c r="A10" s="68">
        <v>1</v>
      </c>
      <c r="B10" s="68"/>
      <c r="C10" s="68"/>
      <c r="D10" s="69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70"/>
      <c r="T10" s="70"/>
      <c r="U10" s="70"/>
      <c r="V10" s="69"/>
      <c r="W10" s="69"/>
      <c r="X10" s="71" t="s">
        <v>143</v>
      </c>
      <c r="Y10" s="72"/>
      <c r="Z10" s="72"/>
      <c r="AA10" s="72"/>
      <c r="AB10" s="72"/>
      <c r="AC10" s="72"/>
      <c r="AD10" s="72"/>
      <c r="AE10" s="72"/>
      <c r="AF10" s="73"/>
      <c r="AG10" s="73"/>
      <c r="AH10" s="73"/>
      <c r="AI10" s="73"/>
      <c r="AJ10" s="74">
        <v>1</v>
      </c>
      <c r="AK10" s="74"/>
      <c r="AL10" s="74"/>
      <c r="AM10" s="75"/>
      <c r="AN10" s="68"/>
      <c r="AO10" s="68"/>
      <c r="AP10" s="68"/>
      <c r="AQ10" s="68"/>
      <c r="AR10" s="68"/>
      <c r="AS10" s="68"/>
      <c r="AT10" s="68"/>
      <c r="AU10" s="68"/>
      <c r="AV10" s="68"/>
      <c r="AW10" s="68"/>
      <c r="AX10" s="68"/>
      <c r="AY10" s="68"/>
      <c r="AZ10" s="68"/>
      <c r="BA10" s="68"/>
      <c r="BB10" s="70"/>
      <c r="BC10" s="70"/>
      <c r="BD10" s="70"/>
      <c r="BE10" s="69"/>
      <c r="BF10" s="69"/>
      <c r="BG10" s="76" t="s">
        <v>143</v>
      </c>
      <c r="BH10" s="77"/>
      <c r="BI10" s="77"/>
      <c r="BJ10" s="77"/>
      <c r="BK10" s="77"/>
      <c r="BL10" s="77"/>
      <c r="BM10" s="77"/>
      <c r="BN10" s="77"/>
      <c r="BO10" s="78"/>
      <c r="BP10" s="78"/>
      <c r="BQ10" s="78"/>
      <c r="BR10" s="79"/>
    </row>
    <row r="11" spans="1:70" ht="25.5" customHeight="1" x14ac:dyDescent="0.15">
      <c r="A11" s="68">
        <v>2</v>
      </c>
      <c r="B11" s="68"/>
      <c r="C11" s="68"/>
      <c r="D11" s="69"/>
      <c r="E11" s="68"/>
      <c r="F11" s="68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70"/>
      <c r="T11" s="70"/>
      <c r="U11" s="70"/>
      <c r="V11" s="69"/>
      <c r="W11" s="69"/>
      <c r="X11" s="71" t="s">
        <v>143</v>
      </c>
      <c r="Y11" s="72"/>
      <c r="Z11" s="72"/>
      <c r="AA11" s="72"/>
      <c r="AB11" s="72"/>
      <c r="AC11" s="72"/>
      <c r="AD11" s="72"/>
      <c r="AE11" s="72"/>
      <c r="AF11" s="73"/>
      <c r="AG11" s="73"/>
      <c r="AH11" s="73"/>
      <c r="AI11" s="73"/>
      <c r="AJ11" s="74">
        <v>2</v>
      </c>
      <c r="AK11" s="74"/>
      <c r="AL11" s="74"/>
      <c r="AM11" s="75"/>
      <c r="AN11" s="68"/>
      <c r="AO11" s="68"/>
      <c r="AP11" s="68"/>
      <c r="AQ11" s="68"/>
      <c r="AR11" s="68"/>
      <c r="AS11" s="68"/>
      <c r="AT11" s="68"/>
      <c r="AU11" s="68"/>
      <c r="AV11" s="68"/>
      <c r="AW11" s="68"/>
      <c r="AX11" s="68"/>
      <c r="AY11" s="68"/>
      <c r="AZ11" s="68"/>
      <c r="BA11" s="68"/>
      <c r="BB11" s="70"/>
      <c r="BC11" s="70"/>
      <c r="BD11" s="70"/>
      <c r="BE11" s="69"/>
      <c r="BF11" s="69"/>
      <c r="BG11" s="76" t="s">
        <v>143</v>
      </c>
      <c r="BH11" s="77"/>
      <c r="BI11" s="77"/>
      <c r="BJ11" s="77"/>
      <c r="BK11" s="77"/>
      <c r="BL11" s="77"/>
      <c r="BM11" s="77"/>
      <c r="BN11" s="77"/>
      <c r="BO11" s="78"/>
      <c r="BP11" s="78"/>
      <c r="BQ11" s="78"/>
      <c r="BR11" s="79"/>
    </row>
    <row r="12" spans="1:70" ht="25.5" customHeight="1" x14ac:dyDescent="0.15">
      <c r="A12" s="68">
        <v>3</v>
      </c>
      <c r="B12" s="68"/>
      <c r="C12" s="68"/>
      <c r="D12" s="69"/>
      <c r="E12" s="68"/>
      <c r="F12" s="68"/>
      <c r="G12" s="68"/>
      <c r="H12" s="68"/>
      <c r="I12" s="68"/>
      <c r="J12" s="68"/>
      <c r="K12" s="68"/>
      <c r="L12" s="68"/>
      <c r="M12" s="68"/>
      <c r="N12" s="68"/>
      <c r="O12" s="68"/>
      <c r="P12" s="68"/>
      <c r="Q12" s="68"/>
      <c r="R12" s="68"/>
      <c r="S12" s="70"/>
      <c r="T12" s="70"/>
      <c r="U12" s="70"/>
      <c r="V12" s="69"/>
      <c r="W12" s="69"/>
      <c r="X12" s="71" t="s">
        <v>143</v>
      </c>
      <c r="Y12" s="72"/>
      <c r="Z12" s="72"/>
      <c r="AA12" s="72"/>
      <c r="AB12" s="72"/>
      <c r="AC12" s="72"/>
      <c r="AD12" s="72"/>
      <c r="AE12" s="72"/>
      <c r="AF12" s="73"/>
      <c r="AG12" s="73"/>
      <c r="AH12" s="73"/>
      <c r="AI12" s="73"/>
      <c r="AJ12" s="74">
        <v>3</v>
      </c>
      <c r="AK12" s="74"/>
      <c r="AL12" s="74"/>
      <c r="AM12" s="75"/>
      <c r="AN12" s="68"/>
      <c r="AO12" s="68"/>
      <c r="AP12" s="68"/>
      <c r="AQ12" s="68"/>
      <c r="AR12" s="68"/>
      <c r="AS12" s="68"/>
      <c r="AT12" s="68"/>
      <c r="AU12" s="68"/>
      <c r="AV12" s="68"/>
      <c r="AW12" s="68"/>
      <c r="AX12" s="68"/>
      <c r="AY12" s="68"/>
      <c r="AZ12" s="68"/>
      <c r="BA12" s="68"/>
      <c r="BB12" s="70"/>
      <c r="BC12" s="70"/>
      <c r="BD12" s="70"/>
      <c r="BE12" s="69"/>
      <c r="BF12" s="69"/>
      <c r="BG12" s="76" t="s">
        <v>143</v>
      </c>
      <c r="BH12" s="77"/>
      <c r="BI12" s="77"/>
      <c r="BJ12" s="77"/>
      <c r="BK12" s="77"/>
      <c r="BL12" s="77"/>
      <c r="BM12" s="77"/>
      <c r="BN12" s="77"/>
      <c r="BO12" s="78"/>
      <c r="BP12" s="78"/>
      <c r="BQ12" s="78"/>
      <c r="BR12" s="79"/>
    </row>
    <row r="13" spans="1:70" ht="25.5" customHeight="1" x14ac:dyDescent="0.15">
      <c r="A13" s="68">
        <v>4</v>
      </c>
      <c r="B13" s="68"/>
      <c r="C13" s="68"/>
      <c r="D13" s="69"/>
      <c r="E13" s="68"/>
      <c r="F13" s="68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8"/>
      <c r="R13" s="68"/>
      <c r="S13" s="70"/>
      <c r="T13" s="70"/>
      <c r="U13" s="70"/>
      <c r="V13" s="69"/>
      <c r="W13" s="69"/>
      <c r="X13" s="71" t="s">
        <v>143</v>
      </c>
      <c r="Y13" s="72"/>
      <c r="Z13" s="72"/>
      <c r="AA13" s="72"/>
      <c r="AB13" s="72"/>
      <c r="AC13" s="72"/>
      <c r="AD13" s="72"/>
      <c r="AE13" s="72"/>
      <c r="AF13" s="73"/>
      <c r="AG13" s="73"/>
      <c r="AH13" s="73"/>
      <c r="AI13" s="73"/>
      <c r="AJ13" s="74">
        <v>4</v>
      </c>
      <c r="AK13" s="74"/>
      <c r="AL13" s="74"/>
      <c r="AM13" s="75"/>
      <c r="AN13" s="68"/>
      <c r="AO13" s="68"/>
      <c r="AP13" s="68"/>
      <c r="AQ13" s="68"/>
      <c r="AR13" s="68"/>
      <c r="AS13" s="68"/>
      <c r="AT13" s="68"/>
      <c r="AU13" s="68"/>
      <c r="AV13" s="68"/>
      <c r="AW13" s="68"/>
      <c r="AX13" s="68"/>
      <c r="AY13" s="68"/>
      <c r="AZ13" s="68"/>
      <c r="BA13" s="68"/>
      <c r="BB13" s="70"/>
      <c r="BC13" s="70"/>
      <c r="BD13" s="70"/>
      <c r="BE13" s="69"/>
      <c r="BF13" s="69"/>
      <c r="BG13" s="76" t="s">
        <v>143</v>
      </c>
      <c r="BH13" s="77"/>
      <c r="BI13" s="77"/>
      <c r="BJ13" s="77"/>
      <c r="BK13" s="77"/>
      <c r="BL13" s="77"/>
      <c r="BM13" s="77"/>
      <c r="BN13" s="77"/>
      <c r="BO13" s="78"/>
      <c r="BP13" s="78"/>
      <c r="BQ13" s="78"/>
      <c r="BR13" s="79"/>
    </row>
    <row r="14" spans="1:70" ht="25.5" customHeight="1" x14ac:dyDescent="0.15">
      <c r="A14" s="68">
        <v>5</v>
      </c>
      <c r="B14" s="68"/>
      <c r="C14" s="68"/>
      <c r="D14" s="69"/>
      <c r="E14" s="68"/>
      <c r="F14" s="68"/>
      <c r="G14" s="68"/>
      <c r="H14" s="68"/>
      <c r="I14" s="68"/>
      <c r="J14" s="68"/>
      <c r="K14" s="68"/>
      <c r="L14" s="68"/>
      <c r="M14" s="68"/>
      <c r="N14" s="68"/>
      <c r="O14" s="68"/>
      <c r="P14" s="68"/>
      <c r="Q14" s="68"/>
      <c r="R14" s="68"/>
      <c r="S14" s="70"/>
      <c r="T14" s="70"/>
      <c r="U14" s="70"/>
      <c r="V14" s="69"/>
      <c r="W14" s="69"/>
      <c r="X14" s="71" t="s">
        <v>143</v>
      </c>
      <c r="Y14" s="72"/>
      <c r="Z14" s="72"/>
      <c r="AA14" s="72"/>
      <c r="AB14" s="72"/>
      <c r="AC14" s="72"/>
      <c r="AD14" s="72"/>
      <c r="AE14" s="72"/>
      <c r="AF14" s="73"/>
      <c r="AG14" s="73"/>
      <c r="AH14" s="73"/>
      <c r="AI14" s="73"/>
      <c r="AJ14" s="74">
        <v>5</v>
      </c>
      <c r="AK14" s="74"/>
      <c r="AL14" s="74"/>
      <c r="AM14" s="75"/>
      <c r="AN14" s="68"/>
      <c r="AO14" s="68"/>
      <c r="AP14" s="68"/>
      <c r="AQ14" s="68"/>
      <c r="AR14" s="68"/>
      <c r="AS14" s="68"/>
      <c r="AT14" s="68"/>
      <c r="AU14" s="68"/>
      <c r="AV14" s="68"/>
      <c r="AW14" s="68"/>
      <c r="AX14" s="68"/>
      <c r="AY14" s="68"/>
      <c r="AZ14" s="68"/>
      <c r="BA14" s="68"/>
      <c r="BB14" s="70"/>
      <c r="BC14" s="70"/>
      <c r="BD14" s="70"/>
      <c r="BE14" s="69"/>
      <c r="BF14" s="69"/>
      <c r="BG14" s="76" t="s">
        <v>143</v>
      </c>
      <c r="BH14" s="77"/>
      <c r="BI14" s="77"/>
      <c r="BJ14" s="77"/>
      <c r="BK14" s="77"/>
      <c r="BL14" s="77"/>
      <c r="BM14" s="77"/>
      <c r="BN14" s="77"/>
      <c r="BO14" s="78"/>
      <c r="BP14" s="78"/>
      <c r="BQ14" s="78"/>
      <c r="BR14" s="79"/>
    </row>
    <row r="15" spans="1:70" ht="25.5" customHeight="1" x14ac:dyDescent="0.15">
      <c r="A15" s="68">
        <v>6</v>
      </c>
      <c r="B15" s="68"/>
      <c r="C15" s="68"/>
      <c r="D15" s="69"/>
      <c r="E15" s="68"/>
      <c r="F15" s="68"/>
      <c r="G15" s="68"/>
      <c r="H15" s="68"/>
      <c r="I15" s="68"/>
      <c r="J15" s="68"/>
      <c r="K15" s="68"/>
      <c r="L15" s="68"/>
      <c r="M15" s="68"/>
      <c r="N15" s="68"/>
      <c r="O15" s="68"/>
      <c r="P15" s="68"/>
      <c r="Q15" s="68"/>
      <c r="R15" s="68"/>
      <c r="S15" s="70"/>
      <c r="T15" s="70"/>
      <c r="U15" s="70"/>
      <c r="V15" s="69"/>
      <c r="W15" s="69"/>
      <c r="X15" s="71" t="s">
        <v>143</v>
      </c>
      <c r="Y15" s="72"/>
      <c r="Z15" s="72"/>
      <c r="AA15" s="72"/>
      <c r="AB15" s="72"/>
      <c r="AC15" s="72"/>
      <c r="AD15" s="72"/>
      <c r="AE15" s="72"/>
      <c r="AF15" s="73"/>
      <c r="AG15" s="73"/>
      <c r="AH15" s="73"/>
      <c r="AI15" s="73"/>
      <c r="AJ15" s="74">
        <v>6</v>
      </c>
      <c r="AK15" s="74"/>
      <c r="AL15" s="74"/>
      <c r="AM15" s="75"/>
      <c r="AN15" s="68"/>
      <c r="AO15" s="68"/>
      <c r="AP15" s="68"/>
      <c r="AQ15" s="68"/>
      <c r="AR15" s="68"/>
      <c r="AS15" s="68"/>
      <c r="AT15" s="68"/>
      <c r="AU15" s="68"/>
      <c r="AV15" s="68"/>
      <c r="AW15" s="68"/>
      <c r="AX15" s="68"/>
      <c r="AY15" s="68"/>
      <c r="AZ15" s="68"/>
      <c r="BA15" s="68"/>
      <c r="BB15" s="70"/>
      <c r="BC15" s="70"/>
      <c r="BD15" s="70"/>
      <c r="BE15" s="69"/>
      <c r="BF15" s="69"/>
      <c r="BG15" s="76" t="s">
        <v>143</v>
      </c>
      <c r="BH15" s="77"/>
      <c r="BI15" s="77"/>
      <c r="BJ15" s="77"/>
      <c r="BK15" s="77"/>
      <c r="BL15" s="77"/>
      <c r="BM15" s="77"/>
      <c r="BN15" s="77"/>
      <c r="BO15" s="78"/>
      <c r="BP15" s="78"/>
      <c r="BQ15" s="78"/>
      <c r="BR15" s="79"/>
    </row>
    <row r="16" spans="1:70" ht="25.5" customHeight="1" x14ac:dyDescent="0.15">
      <c r="A16" s="68">
        <v>7</v>
      </c>
      <c r="B16" s="68"/>
      <c r="C16" s="68"/>
      <c r="D16" s="69"/>
      <c r="E16" s="68"/>
      <c r="F16" s="68"/>
      <c r="G16" s="68"/>
      <c r="H16" s="68"/>
      <c r="I16" s="68"/>
      <c r="J16" s="68"/>
      <c r="K16" s="68"/>
      <c r="L16" s="68"/>
      <c r="M16" s="68"/>
      <c r="N16" s="68"/>
      <c r="O16" s="68"/>
      <c r="P16" s="68"/>
      <c r="Q16" s="68"/>
      <c r="R16" s="68"/>
      <c r="S16" s="70"/>
      <c r="T16" s="70"/>
      <c r="U16" s="80"/>
      <c r="V16" s="81"/>
      <c r="W16" s="81"/>
      <c r="X16" s="71" t="s">
        <v>143</v>
      </c>
      <c r="Y16" s="72"/>
      <c r="Z16" s="72"/>
      <c r="AA16" s="72"/>
      <c r="AB16" s="72"/>
      <c r="AC16" s="72"/>
      <c r="AD16" s="72"/>
      <c r="AE16" s="72"/>
      <c r="AF16" s="73"/>
      <c r="AG16" s="73"/>
      <c r="AH16" s="73"/>
      <c r="AI16" s="73"/>
      <c r="AJ16" s="74">
        <v>7</v>
      </c>
      <c r="AK16" s="74"/>
      <c r="AL16" s="74"/>
      <c r="AM16" s="75"/>
      <c r="AN16" s="68"/>
      <c r="AO16" s="68"/>
      <c r="AP16" s="68"/>
      <c r="AQ16" s="68"/>
      <c r="AR16" s="68"/>
      <c r="AS16" s="68"/>
      <c r="AT16" s="68"/>
      <c r="AU16" s="68"/>
      <c r="AV16" s="68"/>
      <c r="AW16" s="68"/>
      <c r="AX16" s="68"/>
      <c r="AY16" s="68"/>
      <c r="AZ16" s="68"/>
      <c r="BA16" s="68"/>
      <c r="BB16" s="70"/>
      <c r="BC16" s="70"/>
      <c r="BD16" s="70"/>
      <c r="BE16" s="69"/>
      <c r="BF16" s="69"/>
      <c r="BG16" s="76" t="s">
        <v>143</v>
      </c>
      <c r="BH16" s="77"/>
      <c r="BI16" s="77"/>
      <c r="BJ16" s="77"/>
      <c r="BK16" s="77"/>
      <c r="BL16" s="77"/>
      <c r="BM16" s="77"/>
      <c r="BN16" s="77"/>
      <c r="BO16" s="78"/>
      <c r="BP16" s="78"/>
      <c r="BQ16" s="78"/>
      <c r="BR16" s="79"/>
    </row>
    <row r="17" spans="1:70" ht="25.5" customHeight="1" x14ac:dyDescent="0.15">
      <c r="A17" s="68">
        <v>8</v>
      </c>
      <c r="B17" s="68"/>
      <c r="C17" s="68"/>
      <c r="D17" s="69"/>
      <c r="E17" s="68"/>
      <c r="F17" s="68"/>
      <c r="G17" s="68"/>
      <c r="H17" s="68"/>
      <c r="I17" s="68"/>
      <c r="J17" s="68"/>
      <c r="K17" s="68"/>
      <c r="L17" s="68"/>
      <c r="M17" s="68"/>
      <c r="N17" s="68"/>
      <c r="O17" s="68"/>
      <c r="P17" s="68"/>
      <c r="Q17" s="68"/>
      <c r="R17" s="68"/>
      <c r="S17" s="70"/>
      <c r="T17" s="70"/>
      <c r="U17" s="70"/>
      <c r="V17" s="69"/>
      <c r="W17" s="69"/>
      <c r="X17" s="71" t="s">
        <v>143</v>
      </c>
      <c r="Y17" s="72"/>
      <c r="Z17" s="72"/>
      <c r="AA17" s="72"/>
      <c r="AB17" s="72"/>
      <c r="AC17" s="72"/>
      <c r="AD17" s="72"/>
      <c r="AE17" s="72"/>
      <c r="AF17" s="73"/>
      <c r="AG17" s="73"/>
      <c r="AH17" s="73"/>
      <c r="AI17" s="73"/>
      <c r="AJ17" s="74">
        <v>8</v>
      </c>
      <c r="AK17" s="74"/>
      <c r="AL17" s="74"/>
      <c r="AM17" s="75"/>
      <c r="AN17" s="68"/>
      <c r="AO17" s="68"/>
      <c r="AP17" s="68"/>
      <c r="AQ17" s="68"/>
      <c r="AR17" s="68"/>
      <c r="AS17" s="68"/>
      <c r="AT17" s="68"/>
      <c r="AU17" s="68"/>
      <c r="AV17" s="68"/>
      <c r="AW17" s="68"/>
      <c r="AX17" s="68"/>
      <c r="AY17" s="68"/>
      <c r="AZ17" s="68"/>
      <c r="BA17" s="68"/>
      <c r="BB17" s="70"/>
      <c r="BC17" s="70"/>
      <c r="BD17" s="70"/>
      <c r="BE17" s="69"/>
      <c r="BF17" s="69"/>
      <c r="BG17" s="76" t="s">
        <v>143</v>
      </c>
      <c r="BH17" s="77"/>
      <c r="BI17" s="77"/>
      <c r="BJ17" s="77"/>
      <c r="BK17" s="77"/>
      <c r="BL17" s="77"/>
      <c r="BM17" s="77"/>
      <c r="BN17" s="77"/>
      <c r="BO17" s="78"/>
      <c r="BP17" s="78"/>
      <c r="BQ17" s="78"/>
      <c r="BR17" s="79"/>
    </row>
    <row r="18" spans="1:70" ht="25.5" customHeight="1" x14ac:dyDescent="0.15">
      <c r="A18" s="68">
        <v>9</v>
      </c>
      <c r="B18" s="68"/>
      <c r="C18" s="68"/>
      <c r="D18" s="69"/>
      <c r="E18" s="68"/>
      <c r="F18" s="68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  <c r="R18" s="68"/>
      <c r="S18" s="70"/>
      <c r="T18" s="70"/>
      <c r="U18" s="70"/>
      <c r="V18" s="69"/>
      <c r="W18" s="69"/>
      <c r="X18" s="71" t="s">
        <v>143</v>
      </c>
      <c r="Y18" s="72"/>
      <c r="Z18" s="72"/>
      <c r="AA18" s="72"/>
      <c r="AB18" s="72"/>
      <c r="AC18" s="72"/>
      <c r="AD18" s="72"/>
      <c r="AE18" s="72"/>
      <c r="AF18" s="73"/>
      <c r="AG18" s="73"/>
      <c r="AH18" s="73"/>
      <c r="AI18" s="73"/>
      <c r="AJ18" s="74">
        <v>9</v>
      </c>
      <c r="AK18" s="74"/>
      <c r="AL18" s="74"/>
      <c r="AM18" s="75"/>
      <c r="AN18" s="68"/>
      <c r="AO18" s="68"/>
      <c r="AP18" s="68"/>
      <c r="AQ18" s="68"/>
      <c r="AR18" s="68"/>
      <c r="AS18" s="68"/>
      <c r="AT18" s="68"/>
      <c r="AU18" s="68"/>
      <c r="AV18" s="68"/>
      <c r="AW18" s="68"/>
      <c r="AX18" s="68"/>
      <c r="AY18" s="68"/>
      <c r="AZ18" s="68"/>
      <c r="BA18" s="68"/>
      <c r="BB18" s="70"/>
      <c r="BC18" s="70"/>
      <c r="BD18" s="70"/>
      <c r="BE18" s="69"/>
      <c r="BF18" s="69"/>
      <c r="BG18" s="76" t="s">
        <v>143</v>
      </c>
      <c r="BH18" s="77"/>
      <c r="BI18" s="77"/>
      <c r="BJ18" s="77"/>
      <c r="BK18" s="77"/>
      <c r="BL18" s="77"/>
      <c r="BM18" s="77"/>
      <c r="BN18" s="77"/>
      <c r="BO18" s="78"/>
      <c r="BP18" s="78"/>
      <c r="BQ18" s="78"/>
      <c r="BR18" s="79"/>
    </row>
    <row r="19" spans="1:70" ht="25.5" customHeight="1" x14ac:dyDescent="0.15">
      <c r="A19" s="68">
        <v>10</v>
      </c>
      <c r="B19" s="68"/>
      <c r="C19" s="68"/>
      <c r="D19" s="69"/>
      <c r="E19" s="68"/>
      <c r="F19" s="68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  <c r="R19" s="68"/>
      <c r="S19" s="70"/>
      <c r="T19" s="70"/>
      <c r="U19" s="70"/>
      <c r="V19" s="69"/>
      <c r="W19" s="69"/>
      <c r="X19" s="71" t="s">
        <v>143</v>
      </c>
      <c r="Y19" s="72"/>
      <c r="Z19" s="72"/>
      <c r="AA19" s="72"/>
      <c r="AB19" s="72"/>
      <c r="AC19" s="72"/>
      <c r="AD19" s="72"/>
      <c r="AE19" s="72"/>
      <c r="AF19" s="73"/>
      <c r="AG19" s="73"/>
      <c r="AH19" s="73"/>
      <c r="AI19" s="73"/>
      <c r="AJ19" s="74">
        <v>10</v>
      </c>
      <c r="AK19" s="74"/>
      <c r="AL19" s="74"/>
      <c r="AM19" s="75"/>
      <c r="AN19" s="68"/>
      <c r="AO19" s="68"/>
      <c r="AP19" s="68"/>
      <c r="AQ19" s="68"/>
      <c r="AR19" s="68"/>
      <c r="AS19" s="68"/>
      <c r="AT19" s="68"/>
      <c r="AU19" s="68"/>
      <c r="AV19" s="68"/>
      <c r="AW19" s="68"/>
      <c r="AX19" s="68"/>
      <c r="AY19" s="68"/>
      <c r="AZ19" s="68"/>
      <c r="BA19" s="68"/>
      <c r="BB19" s="70"/>
      <c r="BC19" s="70"/>
      <c r="BD19" s="70"/>
      <c r="BE19" s="69"/>
      <c r="BF19" s="69"/>
      <c r="BG19" s="76" t="s">
        <v>143</v>
      </c>
      <c r="BH19" s="77"/>
      <c r="BI19" s="77"/>
      <c r="BJ19" s="77"/>
      <c r="BK19" s="77"/>
      <c r="BL19" s="77"/>
      <c r="BM19" s="77"/>
      <c r="BN19" s="77"/>
      <c r="BO19" s="78"/>
      <c r="BP19" s="78"/>
      <c r="BQ19" s="78"/>
      <c r="BR19" s="79"/>
    </row>
    <row r="20" spans="1:70" ht="25.5" customHeight="1" x14ac:dyDescent="0.15">
      <c r="A20" s="68">
        <v>11</v>
      </c>
      <c r="B20" s="68"/>
      <c r="C20" s="68"/>
      <c r="D20" s="69"/>
      <c r="E20" s="68"/>
      <c r="F20" s="68"/>
      <c r="G20" s="68"/>
      <c r="H20" s="68"/>
      <c r="I20" s="68"/>
      <c r="J20" s="68"/>
      <c r="K20" s="68"/>
      <c r="L20" s="68"/>
      <c r="M20" s="68"/>
      <c r="N20" s="68"/>
      <c r="O20" s="68"/>
      <c r="P20" s="68"/>
      <c r="Q20" s="68"/>
      <c r="R20" s="68"/>
      <c r="S20" s="70"/>
      <c r="T20" s="70"/>
      <c r="U20" s="70"/>
      <c r="V20" s="69"/>
      <c r="W20" s="69"/>
      <c r="X20" s="71" t="s">
        <v>143</v>
      </c>
      <c r="Y20" s="72"/>
      <c r="Z20" s="72"/>
      <c r="AA20" s="72"/>
      <c r="AB20" s="72"/>
      <c r="AC20" s="72"/>
      <c r="AD20" s="72"/>
      <c r="AE20" s="72"/>
      <c r="AF20" s="73"/>
      <c r="AG20" s="73"/>
      <c r="AH20" s="73"/>
      <c r="AI20" s="73"/>
      <c r="AJ20" s="74">
        <v>11</v>
      </c>
      <c r="AK20" s="74"/>
      <c r="AL20" s="74"/>
      <c r="AM20" s="75"/>
      <c r="AN20" s="68"/>
      <c r="AO20" s="68"/>
      <c r="AP20" s="68"/>
      <c r="AQ20" s="68"/>
      <c r="AR20" s="68"/>
      <c r="AS20" s="68"/>
      <c r="AT20" s="68"/>
      <c r="AU20" s="68"/>
      <c r="AV20" s="68"/>
      <c r="AW20" s="68"/>
      <c r="AX20" s="68"/>
      <c r="AY20" s="68"/>
      <c r="AZ20" s="68"/>
      <c r="BA20" s="68"/>
      <c r="BB20" s="70"/>
      <c r="BC20" s="70"/>
      <c r="BD20" s="70"/>
      <c r="BE20" s="69"/>
      <c r="BF20" s="69"/>
      <c r="BG20" s="76" t="s">
        <v>143</v>
      </c>
      <c r="BH20" s="77"/>
      <c r="BI20" s="77"/>
      <c r="BJ20" s="77"/>
      <c r="BK20" s="77"/>
      <c r="BL20" s="77"/>
      <c r="BM20" s="77"/>
      <c r="BN20" s="77"/>
      <c r="BO20" s="78"/>
      <c r="BP20" s="78"/>
      <c r="BQ20" s="78"/>
      <c r="BR20" s="79"/>
    </row>
    <row r="21" spans="1:70" ht="25.5" customHeight="1" x14ac:dyDescent="0.15">
      <c r="A21" s="68">
        <v>12</v>
      </c>
      <c r="B21" s="68"/>
      <c r="C21" s="68"/>
      <c r="D21" s="69"/>
      <c r="E21" s="68"/>
      <c r="F21" s="68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  <c r="R21" s="68"/>
      <c r="S21" s="70"/>
      <c r="T21" s="70"/>
      <c r="U21" s="70"/>
      <c r="V21" s="69"/>
      <c r="W21" s="69"/>
      <c r="X21" s="71" t="s">
        <v>143</v>
      </c>
      <c r="Y21" s="72"/>
      <c r="Z21" s="72"/>
      <c r="AA21" s="72"/>
      <c r="AB21" s="72"/>
      <c r="AC21" s="72"/>
      <c r="AD21" s="72"/>
      <c r="AE21" s="72"/>
      <c r="AF21" s="73"/>
      <c r="AG21" s="73"/>
      <c r="AH21" s="73"/>
      <c r="AI21" s="73"/>
      <c r="AJ21" s="74">
        <v>12</v>
      </c>
      <c r="AK21" s="74"/>
      <c r="AL21" s="74"/>
      <c r="AM21" s="75"/>
      <c r="AN21" s="68"/>
      <c r="AO21" s="68"/>
      <c r="AP21" s="68"/>
      <c r="AQ21" s="68"/>
      <c r="AR21" s="68"/>
      <c r="AS21" s="68"/>
      <c r="AT21" s="68"/>
      <c r="AU21" s="68"/>
      <c r="AV21" s="68"/>
      <c r="AW21" s="68"/>
      <c r="AX21" s="68"/>
      <c r="AY21" s="68"/>
      <c r="AZ21" s="68"/>
      <c r="BA21" s="68"/>
      <c r="BB21" s="70"/>
      <c r="BC21" s="70"/>
      <c r="BD21" s="70"/>
      <c r="BE21" s="69"/>
      <c r="BF21" s="69"/>
      <c r="BG21" s="76" t="s">
        <v>143</v>
      </c>
      <c r="BH21" s="77"/>
      <c r="BI21" s="77"/>
      <c r="BJ21" s="77"/>
      <c r="BK21" s="77"/>
      <c r="BL21" s="77"/>
      <c r="BM21" s="77"/>
      <c r="BN21" s="77"/>
      <c r="BO21" s="78"/>
      <c r="BP21" s="78"/>
      <c r="BQ21" s="78"/>
      <c r="BR21" s="79"/>
    </row>
    <row r="22" spans="1:70" ht="25.5" customHeight="1" x14ac:dyDescent="0.15">
      <c r="A22" s="68">
        <v>13</v>
      </c>
      <c r="B22" s="68"/>
      <c r="C22" s="68"/>
      <c r="D22" s="69"/>
      <c r="E22" s="68"/>
      <c r="F22" s="68"/>
      <c r="G22" s="68"/>
      <c r="H22" s="68"/>
      <c r="I22" s="68"/>
      <c r="J22" s="68"/>
      <c r="K22" s="68"/>
      <c r="L22" s="68"/>
      <c r="M22" s="68"/>
      <c r="N22" s="68"/>
      <c r="O22" s="68"/>
      <c r="P22" s="68"/>
      <c r="Q22" s="68"/>
      <c r="R22" s="68"/>
      <c r="S22" s="70"/>
      <c r="T22" s="70"/>
      <c r="U22" s="70"/>
      <c r="V22" s="69"/>
      <c r="W22" s="69"/>
      <c r="X22" s="71" t="s">
        <v>143</v>
      </c>
      <c r="Y22" s="72"/>
      <c r="Z22" s="72"/>
      <c r="AA22" s="72"/>
      <c r="AB22" s="72"/>
      <c r="AC22" s="72"/>
      <c r="AD22" s="72"/>
      <c r="AE22" s="72"/>
      <c r="AF22" s="73"/>
      <c r="AG22" s="73"/>
      <c r="AH22" s="73"/>
      <c r="AI22" s="73"/>
      <c r="AJ22" s="74">
        <v>13</v>
      </c>
      <c r="AK22" s="74"/>
      <c r="AL22" s="74"/>
      <c r="AM22" s="75"/>
      <c r="AN22" s="68"/>
      <c r="AO22" s="68"/>
      <c r="AP22" s="68"/>
      <c r="AQ22" s="68"/>
      <c r="AR22" s="68"/>
      <c r="AS22" s="68"/>
      <c r="AT22" s="68"/>
      <c r="AU22" s="68"/>
      <c r="AV22" s="68"/>
      <c r="AW22" s="68"/>
      <c r="AX22" s="68"/>
      <c r="AY22" s="68"/>
      <c r="AZ22" s="68"/>
      <c r="BA22" s="68"/>
      <c r="BB22" s="70"/>
      <c r="BC22" s="70"/>
      <c r="BD22" s="70"/>
      <c r="BE22" s="69"/>
      <c r="BF22" s="69"/>
      <c r="BG22" s="76" t="s">
        <v>143</v>
      </c>
      <c r="BH22" s="77"/>
      <c r="BI22" s="77"/>
      <c r="BJ22" s="77"/>
      <c r="BK22" s="77"/>
      <c r="BL22" s="77"/>
      <c r="BM22" s="77"/>
      <c r="BN22" s="77"/>
      <c r="BO22" s="78"/>
      <c r="BP22" s="78"/>
      <c r="BQ22" s="78"/>
      <c r="BR22" s="79"/>
    </row>
    <row r="23" spans="1:70" ht="25.5" customHeight="1" x14ac:dyDescent="0.15">
      <c r="A23" s="68">
        <v>14</v>
      </c>
      <c r="B23" s="68"/>
      <c r="C23" s="68"/>
      <c r="D23" s="69"/>
      <c r="E23" s="68"/>
      <c r="F23" s="68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8"/>
      <c r="R23" s="68"/>
      <c r="S23" s="70"/>
      <c r="T23" s="70"/>
      <c r="U23" s="70"/>
      <c r="V23" s="69"/>
      <c r="W23" s="69"/>
      <c r="X23" s="71" t="s">
        <v>143</v>
      </c>
      <c r="Y23" s="72"/>
      <c r="Z23" s="72"/>
      <c r="AA23" s="72"/>
      <c r="AB23" s="72"/>
      <c r="AC23" s="72"/>
      <c r="AD23" s="72"/>
      <c r="AE23" s="72"/>
      <c r="AF23" s="73"/>
      <c r="AG23" s="73"/>
      <c r="AH23" s="73"/>
      <c r="AI23" s="73"/>
      <c r="AJ23" s="74">
        <v>14</v>
      </c>
      <c r="AK23" s="74"/>
      <c r="AL23" s="74"/>
      <c r="AM23" s="75"/>
      <c r="AN23" s="68"/>
      <c r="AO23" s="68"/>
      <c r="AP23" s="68"/>
      <c r="AQ23" s="68"/>
      <c r="AR23" s="68"/>
      <c r="AS23" s="68"/>
      <c r="AT23" s="68"/>
      <c r="AU23" s="68"/>
      <c r="AV23" s="68"/>
      <c r="AW23" s="68"/>
      <c r="AX23" s="68"/>
      <c r="AY23" s="68"/>
      <c r="AZ23" s="68"/>
      <c r="BA23" s="68"/>
      <c r="BB23" s="70"/>
      <c r="BC23" s="70"/>
      <c r="BD23" s="70"/>
      <c r="BE23" s="69"/>
      <c r="BF23" s="69"/>
      <c r="BG23" s="76" t="s">
        <v>143</v>
      </c>
      <c r="BH23" s="77"/>
      <c r="BI23" s="77"/>
      <c r="BJ23" s="77"/>
      <c r="BK23" s="77"/>
      <c r="BL23" s="77"/>
      <c r="BM23" s="77"/>
      <c r="BN23" s="77"/>
      <c r="BO23" s="78"/>
      <c r="BP23" s="78"/>
      <c r="BQ23" s="78"/>
      <c r="BR23" s="79"/>
    </row>
    <row r="24" spans="1:70" ht="25.5" customHeight="1" x14ac:dyDescent="0.15">
      <c r="A24" s="68">
        <v>15</v>
      </c>
      <c r="B24" s="68"/>
      <c r="C24" s="68"/>
      <c r="D24" s="69"/>
      <c r="E24" s="68"/>
      <c r="F24" s="68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  <c r="R24" s="68"/>
      <c r="S24" s="70"/>
      <c r="T24" s="70"/>
      <c r="U24" s="70"/>
      <c r="V24" s="69"/>
      <c r="W24" s="69"/>
      <c r="X24" s="71" t="s">
        <v>143</v>
      </c>
      <c r="Y24" s="72"/>
      <c r="Z24" s="72"/>
      <c r="AA24" s="72"/>
      <c r="AB24" s="72"/>
      <c r="AC24" s="72"/>
      <c r="AD24" s="72"/>
      <c r="AE24" s="72"/>
      <c r="AF24" s="73"/>
      <c r="AG24" s="73"/>
      <c r="AH24" s="73"/>
      <c r="AI24" s="73"/>
      <c r="AJ24" s="74">
        <v>15</v>
      </c>
      <c r="AK24" s="74"/>
      <c r="AL24" s="74"/>
      <c r="AM24" s="75"/>
      <c r="AN24" s="68"/>
      <c r="AO24" s="68"/>
      <c r="AP24" s="68"/>
      <c r="AQ24" s="68"/>
      <c r="AR24" s="68"/>
      <c r="AS24" s="68"/>
      <c r="AT24" s="68"/>
      <c r="AU24" s="68"/>
      <c r="AV24" s="68"/>
      <c r="AW24" s="68"/>
      <c r="AX24" s="68"/>
      <c r="AY24" s="68"/>
      <c r="AZ24" s="68"/>
      <c r="BA24" s="68"/>
      <c r="BB24" s="70"/>
      <c r="BC24" s="70"/>
      <c r="BD24" s="70"/>
      <c r="BE24" s="69"/>
      <c r="BF24" s="69"/>
      <c r="BG24" s="76" t="s">
        <v>143</v>
      </c>
      <c r="BH24" s="77"/>
      <c r="BI24" s="77"/>
      <c r="BJ24" s="77"/>
      <c r="BK24" s="77"/>
      <c r="BL24" s="77"/>
      <c r="BM24" s="77"/>
      <c r="BN24" s="77"/>
      <c r="BO24" s="78"/>
      <c r="BP24" s="78"/>
      <c r="BQ24" s="78"/>
      <c r="BR24" s="79"/>
    </row>
    <row r="25" spans="1:70" ht="25.5" customHeight="1" x14ac:dyDescent="0.15">
      <c r="A25" s="68">
        <v>16</v>
      </c>
      <c r="B25" s="68"/>
      <c r="C25" s="68"/>
      <c r="D25" s="69"/>
      <c r="E25" s="68"/>
      <c r="F25" s="68"/>
      <c r="G25" s="68"/>
      <c r="H25" s="68"/>
      <c r="I25" s="68"/>
      <c r="J25" s="68"/>
      <c r="K25" s="68"/>
      <c r="L25" s="68"/>
      <c r="M25" s="68"/>
      <c r="N25" s="68"/>
      <c r="O25" s="68"/>
      <c r="P25" s="68"/>
      <c r="Q25" s="68"/>
      <c r="R25" s="68"/>
      <c r="S25" s="70"/>
      <c r="T25" s="70"/>
      <c r="U25" s="70"/>
      <c r="V25" s="69"/>
      <c r="W25" s="69"/>
      <c r="X25" s="71" t="s">
        <v>143</v>
      </c>
      <c r="Y25" s="72"/>
      <c r="Z25" s="72"/>
      <c r="AA25" s="72"/>
      <c r="AB25" s="72"/>
      <c r="AC25" s="72"/>
      <c r="AD25" s="72"/>
      <c r="AE25" s="72"/>
      <c r="AF25" s="73"/>
      <c r="AG25" s="73"/>
      <c r="AH25" s="73"/>
      <c r="AI25" s="73"/>
      <c r="AJ25" s="74">
        <v>16</v>
      </c>
      <c r="AK25" s="74"/>
      <c r="AL25" s="74"/>
      <c r="AM25" s="75"/>
      <c r="AN25" s="68"/>
      <c r="AO25" s="68"/>
      <c r="AP25" s="68"/>
      <c r="AQ25" s="68"/>
      <c r="AR25" s="68"/>
      <c r="AS25" s="68"/>
      <c r="AT25" s="68"/>
      <c r="AU25" s="68"/>
      <c r="AV25" s="68"/>
      <c r="AW25" s="68"/>
      <c r="AX25" s="68"/>
      <c r="AY25" s="68"/>
      <c r="AZ25" s="68"/>
      <c r="BA25" s="68"/>
      <c r="BB25" s="70"/>
      <c r="BC25" s="70"/>
      <c r="BD25" s="70"/>
      <c r="BE25" s="69"/>
      <c r="BF25" s="69"/>
      <c r="BG25" s="76" t="s">
        <v>143</v>
      </c>
      <c r="BH25" s="77"/>
      <c r="BI25" s="77"/>
      <c r="BJ25" s="77"/>
      <c r="BK25" s="77"/>
      <c r="BL25" s="77"/>
      <c r="BM25" s="77"/>
      <c r="BN25" s="77"/>
      <c r="BO25" s="78"/>
      <c r="BP25" s="78"/>
      <c r="BQ25" s="78"/>
      <c r="BR25" s="79"/>
    </row>
    <row r="26" spans="1:70" ht="25.5" customHeight="1" x14ac:dyDescent="0.15">
      <c r="A26" s="68">
        <v>17</v>
      </c>
      <c r="B26" s="68"/>
      <c r="C26" s="68"/>
      <c r="D26" s="69"/>
      <c r="E26" s="68"/>
      <c r="F26" s="68"/>
      <c r="G26" s="68"/>
      <c r="H26" s="68"/>
      <c r="I26" s="68"/>
      <c r="J26" s="68"/>
      <c r="K26" s="68"/>
      <c r="L26" s="68"/>
      <c r="M26" s="68"/>
      <c r="N26" s="68"/>
      <c r="O26" s="68"/>
      <c r="P26" s="68"/>
      <c r="Q26" s="68"/>
      <c r="R26" s="68"/>
      <c r="S26" s="70"/>
      <c r="T26" s="70"/>
      <c r="U26" s="70"/>
      <c r="V26" s="69"/>
      <c r="W26" s="69"/>
      <c r="X26" s="71" t="s">
        <v>143</v>
      </c>
      <c r="Y26" s="72"/>
      <c r="Z26" s="72"/>
      <c r="AA26" s="72"/>
      <c r="AB26" s="72"/>
      <c r="AC26" s="72"/>
      <c r="AD26" s="72"/>
      <c r="AE26" s="72"/>
      <c r="AF26" s="73"/>
      <c r="AG26" s="73"/>
      <c r="AH26" s="73"/>
      <c r="AI26" s="73"/>
      <c r="AJ26" s="74">
        <v>17</v>
      </c>
      <c r="AK26" s="74"/>
      <c r="AL26" s="74"/>
      <c r="AM26" s="75"/>
      <c r="AN26" s="68"/>
      <c r="AO26" s="68"/>
      <c r="AP26" s="68"/>
      <c r="AQ26" s="68"/>
      <c r="AR26" s="68"/>
      <c r="AS26" s="68"/>
      <c r="AT26" s="68"/>
      <c r="AU26" s="68"/>
      <c r="AV26" s="68"/>
      <c r="AW26" s="68"/>
      <c r="AX26" s="68"/>
      <c r="AY26" s="68"/>
      <c r="AZ26" s="68"/>
      <c r="BA26" s="68"/>
      <c r="BB26" s="70"/>
      <c r="BC26" s="70"/>
      <c r="BD26" s="70"/>
      <c r="BE26" s="69"/>
      <c r="BF26" s="69"/>
      <c r="BG26" s="76" t="s">
        <v>143</v>
      </c>
      <c r="BH26" s="77"/>
      <c r="BI26" s="77"/>
      <c r="BJ26" s="77"/>
      <c r="BK26" s="77"/>
      <c r="BL26" s="77"/>
      <c r="BM26" s="77"/>
      <c r="BN26" s="77"/>
      <c r="BO26" s="78"/>
      <c r="BP26" s="78"/>
      <c r="BQ26" s="78"/>
      <c r="BR26" s="79"/>
    </row>
    <row r="27" spans="1:70" ht="25.5" customHeight="1" x14ac:dyDescent="0.15">
      <c r="A27" s="2"/>
      <c r="B27" s="2"/>
      <c r="C27" s="2"/>
      <c r="D27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5"/>
      <c r="T27" s="5"/>
      <c r="U27" s="5"/>
      <c r="V27"/>
      <c r="W27"/>
      <c r="X27" s="10"/>
      <c r="Y27" s="10"/>
      <c r="Z27" s="10"/>
      <c r="AA27" s="10"/>
      <c r="AB27" s="10"/>
      <c r="AC27" s="10"/>
      <c r="AD27" s="10"/>
      <c r="AE27" s="10"/>
      <c r="AF27" s="64"/>
      <c r="AG27" s="64"/>
      <c r="AH27" s="64"/>
      <c r="AI27" s="64"/>
      <c r="AJ27" s="2"/>
      <c r="AK27" s="2"/>
      <c r="AL27" s="2"/>
      <c r="AM27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5"/>
      <c r="BC27" s="5"/>
      <c r="BD27" s="5"/>
      <c r="BE27"/>
      <c r="BF27"/>
      <c r="BG27" s="10"/>
      <c r="BH27" s="10"/>
      <c r="BI27" s="10"/>
      <c r="BJ27" s="10"/>
      <c r="BK27" s="10"/>
      <c r="BL27" s="10"/>
      <c r="BM27" s="10"/>
      <c r="BN27" s="10"/>
      <c r="BO27" s="64"/>
      <c r="BP27" s="64"/>
      <c r="BQ27" s="64"/>
      <c r="BR27" s="64"/>
    </row>
    <row r="28" spans="1:70" ht="14.25" customHeight="1" x14ac:dyDescent="0.15">
      <c r="A28" s="2"/>
      <c r="B28" s="2"/>
      <c r="C28" s="2"/>
      <c r="D28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5"/>
      <c r="T28" s="5"/>
      <c r="U28" s="5"/>
      <c r="V28"/>
      <c r="W28"/>
      <c r="X28" s="10"/>
      <c r="Y28" s="10"/>
      <c r="Z28" s="10"/>
      <c r="AA28" s="10"/>
      <c r="AB28" s="10"/>
      <c r="AC28" s="10"/>
      <c r="AD28" s="10"/>
      <c r="AE28" s="10"/>
      <c r="AF28" s="64"/>
      <c r="AG28" s="64"/>
      <c r="AH28" s="64"/>
      <c r="AI28" s="64"/>
      <c r="AJ28" s="2"/>
      <c r="AK28" s="2"/>
      <c r="AL28" s="2"/>
      <c r="AM28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5"/>
      <c r="BC28" s="5"/>
      <c r="BD28" s="5"/>
      <c r="BE28"/>
      <c r="BF28"/>
      <c r="BG28" s="10"/>
      <c r="BH28" s="10"/>
      <c r="BI28" s="10"/>
      <c r="BJ28" s="10"/>
      <c r="BK28" s="10"/>
      <c r="BL28" s="10"/>
      <c r="BM28" s="10"/>
      <c r="BN28" s="10"/>
      <c r="BO28" s="64"/>
      <c r="BP28" s="64"/>
      <c r="BQ28" s="64"/>
      <c r="BR28" s="64"/>
    </row>
    <row r="29" spans="1:70" ht="23.25" customHeight="1" x14ac:dyDescent="0.15">
      <c r="A29" s="1" t="s">
        <v>69</v>
      </c>
      <c r="AK29" s="1" t="s">
        <v>70</v>
      </c>
    </row>
    <row r="30" spans="1:70" ht="9.75" customHeight="1" x14ac:dyDescent="0.15"/>
    <row r="31" spans="1:70" ht="23.25" customHeight="1" x14ac:dyDescent="0.15">
      <c r="A31" s="7" t="s">
        <v>32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</row>
    <row r="32" spans="1:70" ht="31.5" customHeight="1" x14ac:dyDescent="0.15">
      <c r="A32" s="7" t="s">
        <v>30</v>
      </c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8"/>
      <c r="AJ32" s="8"/>
      <c r="AK32" s="7" t="s">
        <v>31</v>
      </c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</row>
    <row r="33" spans="32:40" ht="15" customHeight="1" x14ac:dyDescent="0.15"/>
    <row r="34" spans="32:40" ht="12" customHeight="1" x14ac:dyDescent="0.15"/>
    <row r="35" spans="32:40" s="8" customFormat="1" ht="17.25" customHeight="1" x14ac:dyDescent="0.15">
      <c r="AF35" s="65"/>
      <c r="AG35" s="65"/>
      <c r="AH35" s="65"/>
      <c r="AI35" s="66"/>
      <c r="AJ35" s="66"/>
      <c r="AK35" s="66"/>
      <c r="AL35" s="67"/>
      <c r="AM35" s="67"/>
      <c r="AN35" s="67"/>
    </row>
    <row r="36" spans="32:40" ht="15" customHeight="1" x14ac:dyDescent="0.15"/>
    <row r="37" spans="32:40" ht="15" customHeight="1" x14ac:dyDescent="0.15"/>
    <row r="38" spans="32:40" ht="15" customHeight="1" x14ac:dyDescent="0.15"/>
    <row r="39" spans="32:40" ht="15" customHeight="1" x14ac:dyDescent="0.15"/>
    <row r="40" spans="32:40" ht="15" customHeight="1" x14ac:dyDescent="0.15"/>
    <row r="41" spans="32:40" ht="15" customHeight="1" x14ac:dyDescent="0.15"/>
    <row r="42" spans="32:40" ht="15" customHeight="1" x14ac:dyDescent="0.15"/>
  </sheetData>
  <mergeCells count="121">
    <mergeCell ref="AF1:AH1"/>
    <mergeCell ref="AI1:AK1"/>
    <mergeCell ref="AL1:AN1"/>
    <mergeCell ref="A9:D9"/>
    <mergeCell ref="E9:W9"/>
    <mergeCell ref="X9:AI9"/>
    <mergeCell ref="AJ9:AM9"/>
    <mergeCell ref="AN9:BF9"/>
    <mergeCell ref="BG9:BR9"/>
    <mergeCell ref="E2:BJ2"/>
    <mergeCell ref="E4:G4"/>
    <mergeCell ref="H4:I4"/>
    <mergeCell ref="J4:L4"/>
    <mergeCell ref="M4:N4"/>
    <mergeCell ref="B8:K8"/>
    <mergeCell ref="AL8:AU8"/>
    <mergeCell ref="A11:D11"/>
    <mergeCell ref="E11:W11"/>
    <mergeCell ref="X11:AI11"/>
    <mergeCell ref="AJ11:AM11"/>
    <mergeCell ref="AN11:BF11"/>
    <mergeCell ref="BG11:BR11"/>
    <mergeCell ref="A10:D10"/>
    <mergeCell ref="E10:W10"/>
    <mergeCell ref="X10:AI10"/>
    <mergeCell ref="AJ10:AM10"/>
    <mergeCell ref="AN10:BF10"/>
    <mergeCell ref="BG10:BR10"/>
    <mergeCell ref="A13:D13"/>
    <mergeCell ref="E13:W13"/>
    <mergeCell ref="X13:AI13"/>
    <mergeCell ref="AJ13:AM13"/>
    <mergeCell ref="AN13:BF13"/>
    <mergeCell ref="BG13:BR13"/>
    <mergeCell ref="A12:D12"/>
    <mergeCell ref="E12:W12"/>
    <mergeCell ref="X12:AI12"/>
    <mergeCell ref="AJ12:AM12"/>
    <mergeCell ref="AN12:BF12"/>
    <mergeCell ref="BG12:BR12"/>
    <mergeCell ref="A15:D15"/>
    <mergeCell ref="E15:W15"/>
    <mergeCell ref="X15:AI15"/>
    <mergeCell ref="AJ15:AM15"/>
    <mergeCell ref="AN15:BF15"/>
    <mergeCell ref="BG15:BR15"/>
    <mergeCell ref="A14:D14"/>
    <mergeCell ref="E14:W14"/>
    <mergeCell ref="X14:AI14"/>
    <mergeCell ref="AJ14:AM14"/>
    <mergeCell ref="AN14:BF14"/>
    <mergeCell ref="BG14:BR14"/>
    <mergeCell ref="A17:D17"/>
    <mergeCell ref="E17:W17"/>
    <mergeCell ref="X17:AI17"/>
    <mergeCell ref="AJ17:AM17"/>
    <mergeCell ref="AN17:BF17"/>
    <mergeCell ref="BG17:BR17"/>
    <mergeCell ref="A16:D16"/>
    <mergeCell ref="E16:W16"/>
    <mergeCell ref="X16:AI16"/>
    <mergeCell ref="AJ16:AM16"/>
    <mergeCell ref="AN16:BF16"/>
    <mergeCell ref="BG16:BR16"/>
    <mergeCell ref="A19:D19"/>
    <mergeCell ref="E19:W19"/>
    <mergeCell ref="X19:AI19"/>
    <mergeCell ref="AJ19:AM19"/>
    <mergeCell ref="AN19:BF19"/>
    <mergeCell ref="BG19:BR19"/>
    <mergeCell ref="A18:D18"/>
    <mergeCell ref="E18:W18"/>
    <mergeCell ref="X18:AI18"/>
    <mergeCell ref="AJ18:AM18"/>
    <mergeCell ref="AN18:BF18"/>
    <mergeCell ref="BG18:BR18"/>
    <mergeCell ref="A21:D21"/>
    <mergeCell ref="E21:W21"/>
    <mergeCell ref="X21:AI21"/>
    <mergeCell ref="AJ21:AM21"/>
    <mergeCell ref="AN21:BF21"/>
    <mergeCell ref="BG21:BR21"/>
    <mergeCell ref="A20:D20"/>
    <mergeCell ref="E20:W20"/>
    <mergeCell ref="X20:AI20"/>
    <mergeCell ref="AJ20:AM20"/>
    <mergeCell ref="AN20:BF20"/>
    <mergeCell ref="BG20:BR20"/>
    <mergeCell ref="A23:D23"/>
    <mergeCell ref="E23:W23"/>
    <mergeCell ref="X23:AI23"/>
    <mergeCell ref="AJ23:AM23"/>
    <mergeCell ref="AN23:BF23"/>
    <mergeCell ref="BG23:BR23"/>
    <mergeCell ref="A22:D22"/>
    <mergeCell ref="E22:W22"/>
    <mergeCell ref="X22:AI22"/>
    <mergeCell ref="AJ22:AM22"/>
    <mergeCell ref="AN22:BF22"/>
    <mergeCell ref="BG22:BR22"/>
    <mergeCell ref="A25:D25"/>
    <mergeCell ref="E25:W25"/>
    <mergeCell ref="X25:AI25"/>
    <mergeCell ref="AJ25:AM25"/>
    <mergeCell ref="AN25:BF25"/>
    <mergeCell ref="BG25:BR25"/>
    <mergeCell ref="A24:D24"/>
    <mergeCell ref="E24:W24"/>
    <mergeCell ref="X24:AI24"/>
    <mergeCell ref="AJ24:AM24"/>
    <mergeCell ref="AN24:BF24"/>
    <mergeCell ref="BG24:BR24"/>
    <mergeCell ref="AF35:AH35"/>
    <mergeCell ref="AI35:AK35"/>
    <mergeCell ref="AL35:AN35"/>
    <mergeCell ref="A26:D26"/>
    <mergeCell ref="E26:W26"/>
    <mergeCell ref="X26:AI26"/>
    <mergeCell ref="AJ26:AM26"/>
    <mergeCell ref="AN26:BF26"/>
    <mergeCell ref="BG26:BR26"/>
  </mergeCells>
  <phoneticPr fontId="2"/>
  <pageMargins left="0.78740157480314965" right="0.59055118110236227" top="0.59055118110236227" bottom="0.31496062992125984" header="0.51181102362204722" footer="0.59055118110236227"/>
  <pageSetup paperSize="9" orientation="portrait" blackAndWhite="1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目次（基本） (2)</vt:lpstr>
      <vt:lpstr>体育館名</vt:lpstr>
      <vt:lpstr>4･19少年少女</vt:lpstr>
      <vt:lpstr>'4･19少年少女'!Print_Area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中村</dc:creator>
  <cp:lastModifiedBy>office365</cp:lastModifiedBy>
  <cp:lastPrinted>2026-02-22T07:41:48Z</cp:lastPrinted>
  <dcterms:created xsi:type="dcterms:W3CDTF">2012-01-29T02:48:45Z</dcterms:created>
  <dcterms:modified xsi:type="dcterms:W3CDTF">2026-02-26T11:08:57Z</dcterms:modified>
</cp:coreProperties>
</file>